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75" windowWidth="15105" windowHeight="6225" activeTab="0"/>
  </bookViews>
  <sheets>
    <sheet name="Лист1" sheetId="1" r:id="rId1"/>
    <sheet name="Лист2" sheetId="2" r:id="rId2"/>
  </sheets>
  <definedNames>
    <definedName name="_xlnm._FilterDatabase" localSheetId="0" hidden="1">'Лист1'!$A$15:$F$39</definedName>
    <definedName name="Z_2918E253_8D4D_4010_8650_33D9B0BAEF81_.wvu.FilterData" localSheetId="0" hidden="1">'Лист1'!$A$15:$F$39</definedName>
    <definedName name="Z_4E4A8407_E383_4447_93DA_E81A6C8384E7_.wvu.FilterData" localSheetId="0" hidden="1">'Лист1'!$A$15:$F$39</definedName>
    <definedName name="Z_ADE7D528_0D23_48D2_BD7F_3C03D220566E_.wvu.FilterData" localSheetId="0" hidden="1">'Лист1'!$A$15:$F$39</definedName>
    <definedName name="Z_FF32F6BA_91F1_4FBE_B371_A77651CB56A4_.wvu.FilterData" localSheetId="0" hidden="1">'Лист1'!$A$15:$F$39</definedName>
  </definedNames>
  <calcPr fullCalcOnLoad="1"/>
</workbook>
</file>

<file path=xl/sharedStrings.xml><?xml version="1.0" encoding="utf-8"?>
<sst xmlns="http://schemas.openxmlformats.org/spreadsheetml/2006/main" count="331" uniqueCount="122">
  <si>
    <t>Октябрьский район</t>
  </si>
  <si>
    <t>Адрес</t>
  </si>
  <si>
    <t>Примечание</t>
  </si>
  <si>
    <t>1 этаж</t>
  </si>
  <si>
    <t>подвал</t>
  </si>
  <si>
    <t>2 этаж</t>
  </si>
  <si>
    <t>Итого:</t>
  </si>
  <si>
    <t>Ленинский район</t>
  </si>
  <si>
    <t>Индустриальный район</t>
  </si>
  <si>
    <t>Центральный район</t>
  </si>
  <si>
    <t>гараж</t>
  </si>
  <si>
    <t>Железнодорожный район</t>
  </si>
  <si>
    <t>Этаж, подвал</t>
  </si>
  <si>
    <t>№ п/п</t>
  </si>
  <si>
    <t>пр-кт Калинина, 5</t>
  </si>
  <si>
    <t>ул.Сизова, 26</t>
  </si>
  <si>
    <t>ул.П.Сухова, 40А</t>
  </si>
  <si>
    <t>п.Научный городок, 16</t>
  </si>
  <si>
    <t>ул.4-я Западная, 78/ул.Г.Титова, 12</t>
  </si>
  <si>
    <t>пр-кт Ленина, 65</t>
  </si>
  <si>
    <t>свободных нежилых помещений муниципальной собственности,</t>
  </si>
  <si>
    <t>пр-кт Ленина, 63</t>
  </si>
  <si>
    <t>пр-кт Ленина, 78</t>
  </si>
  <si>
    <t>ИТОГО:</t>
  </si>
  <si>
    <t>пр-кт Комсомольский, 87</t>
  </si>
  <si>
    <t>ул.Н.Ярных, 79</t>
  </si>
  <si>
    <t>Общая площадь, кв.м.</t>
  </si>
  <si>
    <t>в том числе места общего пользования, кв.м.</t>
  </si>
  <si>
    <t>часть подвального помещения</t>
  </si>
  <si>
    <t xml:space="preserve">Основанием для начала предоставления муниципальной услуги является направление заявителем запроса (заявления) о предоставлении муниципальной услуги в письменной форме,  на личном приеме, либо в электронной форме через:
Единый портал государственных и муниципальных услуг :  www.gosuslugi.ru, epgu.gosuslugi.ru;
</t>
  </si>
  <si>
    <t xml:space="preserve">АИС «Электронный Барнаул»: portal.barnaul.org; </t>
  </si>
  <si>
    <t>МФЦ: mfc@mfc22.ru.</t>
  </si>
  <si>
    <t xml:space="preserve">ИНФОРМАЦИЯ </t>
  </si>
  <si>
    <t xml:space="preserve">Комитет предоставляет муниципальную услугу:  «Предоставление информации об объектах недвижимого имущества, находящихся в муниципальной собственности и предназначенных для сдачи в аренду». 
</t>
  </si>
  <si>
    <t xml:space="preserve">электронный адрес Комитета: http://www.info@kums.barnaul-adm.ru;   </t>
  </si>
  <si>
    <t>пр-кт Калинина, 18</t>
  </si>
  <si>
    <t>ул.Кавалерийская, 13</t>
  </si>
  <si>
    <t>1 этаж лит.Д</t>
  </si>
  <si>
    <t>ул.Анатолия, 92</t>
  </si>
  <si>
    <t>ул.Привокзальная, 5</t>
  </si>
  <si>
    <t>ул.Кулагина, 4</t>
  </si>
  <si>
    <t>1, 2 этаж</t>
  </si>
  <si>
    <t>1 этаж гараж</t>
  </si>
  <si>
    <t>ул.Молодежная, 64</t>
  </si>
  <si>
    <t>пр-кт.Дзержинского, 7</t>
  </si>
  <si>
    <t>ул.Благовещенская, 1а</t>
  </si>
  <si>
    <t>ул.Попова, 104</t>
  </si>
  <si>
    <t>Павловский тракт, 76б</t>
  </si>
  <si>
    <t>ул.Чайковского, 33</t>
  </si>
  <si>
    <t>ул.Шукшина, 20</t>
  </si>
  <si>
    <t>3 этаж лит. А1</t>
  </si>
  <si>
    <t>ул.Промышленная, 13д</t>
  </si>
  <si>
    <t>ул.Юбилейная, 1а (п.Гоньба)</t>
  </si>
  <si>
    <t>пр-кт Строителей, 22</t>
  </si>
  <si>
    <t>ул.Солнечная Поляна, 49а</t>
  </si>
  <si>
    <t>пр-кт Ленина, 103</t>
  </si>
  <si>
    <t>пр-кт Калинина, 14</t>
  </si>
  <si>
    <t>Павловский тракт, 132</t>
  </si>
  <si>
    <t>пр.Ленина, 49</t>
  </si>
  <si>
    <t>ул.Партизанская, 130</t>
  </si>
  <si>
    <t>9 этаж</t>
  </si>
  <si>
    <t>ул.Веры Кащеевой, 18</t>
  </si>
  <si>
    <t>КУМС - Церковная Марина Владиславна т.370-368</t>
  </si>
  <si>
    <t>пр-кт Социалистический, 69</t>
  </si>
  <si>
    <t>ул.Никитина, 71</t>
  </si>
  <si>
    <t>ул. Энтузиастов, 5</t>
  </si>
  <si>
    <t>ул.Шукшина, 28</t>
  </si>
  <si>
    <t>нет регистрации</t>
  </si>
  <si>
    <t>вход через собственника первого этажа</t>
  </si>
  <si>
    <t>б-р 9 Января, 90</t>
  </si>
  <si>
    <t>ул.4-я Западная, 83</t>
  </si>
  <si>
    <t>ул.Молодежная, 68а</t>
  </si>
  <si>
    <t>ул.Северо-Западная, 29</t>
  </si>
  <si>
    <t xml:space="preserve">нежилое помещение </t>
  </si>
  <si>
    <t>ул.Георгиева, 55</t>
  </si>
  <si>
    <t>ул.Куета, 11</t>
  </si>
  <si>
    <t>ул.Куета, 35а</t>
  </si>
  <si>
    <t>ул.М.Горького, 45</t>
  </si>
  <si>
    <t>ул.Б.Олонская, 42а</t>
  </si>
  <si>
    <t>пр-кт Социалистический, 78</t>
  </si>
  <si>
    <t>пр.Ленина, 45</t>
  </si>
  <si>
    <t>ул.Малахова, 118б</t>
  </si>
  <si>
    <t>3 этаж</t>
  </si>
  <si>
    <r>
      <t>КУМС- Глушко Юлия Сергеевна т.</t>
    </r>
    <r>
      <rPr>
        <b/>
        <sz val="8"/>
        <color indexed="8"/>
        <rFont val="Times New Roman"/>
        <family val="1"/>
      </rPr>
      <t>370-498</t>
    </r>
  </si>
  <si>
    <t>ул.Новосибирская, 1а</t>
  </si>
  <si>
    <t>ул.Островского, 29</t>
  </si>
  <si>
    <t>1 этаж, подвал</t>
  </si>
  <si>
    <t>ул.Льва Толстого, 1/ул.Промышленная 13в</t>
  </si>
  <si>
    <t>предназначенных для сдачи в аренду</t>
  </si>
  <si>
    <t>ПЕРЕЧЕНЬ</t>
  </si>
  <si>
    <t>ул.Малахова, 57</t>
  </si>
  <si>
    <t>пр-кт Красноармейский, 131</t>
  </si>
  <si>
    <r>
      <t>КУМС - Дорохова Маргарита Анатольевна т.</t>
    </r>
    <r>
      <rPr>
        <b/>
        <sz val="8"/>
        <color indexed="8"/>
        <rFont val="Times New Roman"/>
        <family val="1"/>
      </rPr>
      <t>370-479</t>
    </r>
  </si>
  <si>
    <t xml:space="preserve"> -     </t>
  </si>
  <si>
    <t>-</t>
  </si>
  <si>
    <t>ул.Антона Петрова 108б</t>
  </si>
  <si>
    <t>ул.Попова, 60</t>
  </si>
  <si>
    <t>ул. 50 лет СССР, 12</t>
  </si>
  <si>
    <t>ул.Советской Армии, 50</t>
  </si>
  <si>
    <t>ул.Георгиева, 4</t>
  </si>
  <si>
    <t>Павловский тракт, 88</t>
  </si>
  <si>
    <t>ул.Малахова, 128</t>
  </si>
  <si>
    <t>пр-кт Калинина, 73</t>
  </si>
  <si>
    <t>ул.Э.Алексеевой, 2                                    /пр-кт Ленина, 199</t>
  </si>
  <si>
    <t>ул.Шукшина, 17а</t>
  </si>
  <si>
    <t>ул.Островского, 31</t>
  </si>
  <si>
    <t>1 этаж, лит.А6</t>
  </si>
  <si>
    <t>1 этаж, лит.Д</t>
  </si>
  <si>
    <t>1 этаж, лит.Е</t>
  </si>
  <si>
    <t>1 этаж, лит.Ж</t>
  </si>
  <si>
    <t>В прогнозном плане приватизации.</t>
  </si>
  <si>
    <t>ул.Попова, 151</t>
  </si>
  <si>
    <t>ул.Попова, 190</t>
  </si>
  <si>
    <t>часть одноэтажного здания</t>
  </si>
  <si>
    <t>подвал в пристройке к мжд</t>
  </si>
  <si>
    <t>пр-кт Ленина,152</t>
  </si>
  <si>
    <t>отдельно стоящее здание</t>
  </si>
  <si>
    <t>ул.Весеняя, 14а, к.1</t>
  </si>
  <si>
    <t>1 этаж жилого дома</t>
  </si>
  <si>
    <t>ул.Юрина, 255</t>
  </si>
  <si>
    <t>на 01.05.2021</t>
  </si>
  <si>
    <r>
      <t xml:space="preserve">                   Осмотр свободных помещений - </t>
    </r>
    <r>
      <rPr>
        <b/>
        <i/>
        <sz val="11"/>
        <rFont val="Times New Roman"/>
        <family val="1"/>
      </rPr>
      <t>Пылев Сергей Владимирович  т</t>
    </r>
    <r>
      <rPr>
        <b/>
        <sz val="11"/>
        <rFont val="Times New Roman"/>
        <family val="1"/>
      </rPr>
      <t>. 370-398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</si>
</sst>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;[Red]0"/>
    <numFmt numFmtId="180" formatCode="0.0000"/>
    <numFmt numFmtId="181" formatCode="0.00;[Red]0.00"/>
    <numFmt numFmtId="182" formatCode="#,##0.0\ &quot;₽&quot;"/>
    <numFmt numFmtId="183" formatCode="_-* #,##0.0_р_._-;\-* #,##0.0_р_._-;_-* &quot;-&quot;??_р_._-;_-@_-"/>
    <numFmt numFmtId="184" formatCode="_-* #,##0.0\ _₽_-;\-* #,##0.0\ _₽_-;_-* &quot;-&quot;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Times New Roman"/>
      <family val="1"/>
    </font>
    <font>
      <b/>
      <sz val="10"/>
      <color indexed="56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3F3F3F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center" vertical="top" wrapText="1"/>
    </xf>
    <xf numFmtId="172" fontId="5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172" fontId="7" fillId="33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71" fontId="5" fillId="0" borderId="10" xfId="6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vertical="top" wrapText="1"/>
      <protection locked="0"/>
    </xf>
    <xf numFmtId="0" fontId="56" fillId="0" borderId="10" xfId="0" applyFont="1" applyFill="1" applyBorder="1" applyAlignment="1" applyProtection="1">
      <alignment vertical="top" wrapText="1"/>
      <protection locked="0"/>
    </xf>
    <xf numFmtId="0" fontId="56" fillId="0" borderId="10" xfId="0" applyFont="1" applyFill="1" applyBorder="1" applyAlignment="1" applyProtection="1">
      <alignment horizontal="center" vertical="top"/>
      <protection locked="0"/>
    </xf>
    <xf numFmtId="171" fontId="56" fillId="0" borderId="10" xfId="60" applyNumberFormat="1" applyFont="1" applyFill="1" applyBorder="1" applyAlignment="1" applyProtection="1">
      <alignment vertical="center" wrapText="1"/>
      <protection locked="0"/>
    </xf>
    <xf numFmtId="0" fontId="58" fillId="0" borderId="0" xfId="0" applyFont="1" applyFill="1" applyAlignment="1" applyProtection="1">
      <alignment/>
      <protection locked="0"/>
    </xf>
    <xf numFmtId="171" fontId="5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171" fontId="5" fillId="33" borderId="10" xfId="60" applyNumberFormat="1" applyFont="1" applyFill="1" applyBorder="1" applyAlignment="1" applyProtection="1">
      <alignment vertical="center" wrapText="1"/>
      <protection locked="0"/>
    </xf>
    <xf numFmtId="171" fontId="5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vertical="top"/>
      <protection locked="0"/>
    </xf>
    <xf numFmtId="171" fontId="56" fillId="0" borderId="10" xfId="60" applyNumberFormat="1" applyFont="1" applyFill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171" fontId="6" fillId="0" borderId="10" xfId="60" applyNumberFormat="1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1" fontId="5" fillId="0" borderId="11" xfId="60" applyNumberFormat="1" applyFont="1" applyFill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vertical="top" wrapText="1"/>
      <protection locked="0"/>
    </xf>
    <xf numFmtId="0" fontId="58" fillId="0" borderId="10" xfId="0" applyFont="1" applyFill="1" applyBorder="1" applyAlignment="1" applyProtection="1">
      <alignment horizontal="center" vertical="top" wrapText="1"/>
      <protection locked="0"/>
    </xf>
    <xf numFmtId="171" fontId="58" fillId="0" borderId="10" xfId="6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vertical="top" wrapText="1"/>
      <protection locked="0"/>
    </xf>
    <xf numFmtId="0" fontId="56" fillId="0" borderId="0" xfId="0" applyFont="1" applyFill="1" applyBorder="1" applyAlignment="1" applyProtection="1">
      <alignment horizontal="center" vertical="top" wrapText="1"/>
      <protection locked="0"/>
    </xf>
    <xf numFmtId="172" fontId="5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Fill="1" applyAlignment="1" applyProtection="1">
      <alignment vertical="top"/>
      <protection locked="0"/>
    </xf>
    <xf numFmtId="0" fontId="58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171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171" fontId="5" fillId="0" borderId="10" xfId="60" applyNumberFormat="1" applyFont="1" applyFill="1" applyBorder="1" applyAlignment="1" applyProtection="1">
      <alignment horizontal="center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171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171" fontId="6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71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7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171" fontId="5" fillId="0" borderId="10" xfId="6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171" fontId="56" fillId="0" borderId="10" xfId="60" applyFont="1" applyFill="1" applyBorder="1" applyAlignment="1" applyProtection="1">
      <alignment vertical="center"/>
      <protection locked="0"/>
    </xf>
    <xf numFmtId="171" fontId="56" fillId="0" borderId="10" xfId="60" applyFont="1" applyFill="1" applyBorder="1" applyAlignment="1" applyProtection="1">
      <alignment horizontal="center" vertical="center"/>
      <protection locked="0"/>
    </xf>
    <xf numFmtId="171" fontId="5" fillId="0" borderId="10" xfId="60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vertical="center" wrapText="1"/>
      <protection locked="0"/>
    </xf>
    <xf numFmtId="171" fontId="5" fillId="33" borderId="10" xfId="60" applyFont="1" applyFill="1" applyBorder="1" applyAlignment="1" applyProtection="1">
      <alignment vertical="center" wrapText="1"/>
      <protection locked="0"/>
    </xf>
    <xf numFmtId="0" fontId="56" fillId="0" borderId="10" xfId="0" applyFont="1" applyFill="1" applyBorder="1" applyAlignment="1" applyProtection="1">
      <alignment horizontal="left" vertical="top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71" fontId="2" fillId="0" borderId="10" xfId="60" applyFont="1" applyFill="1" applyBorder="1" applyAlignment="1" applyProtection="1">
      <alignment vertical="center" wrapText="1"/>
      <protection locked="0"/>
    </xf>
    <xf numFmtId="171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/>
      <protection locked="0"/>
    </xf>
    <xf numFmtId="171" fontId="5" fillId="0" borderId="10" xfId="60" applyFont="1" applyFill="1" applyBorder="1" applyAlignment="1" applyProtection="1">
      <alignment horizontal="right" vertical="center" wrapText="1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 applyProtection="1">
      <alignment vertical="top" wrapText="1"/>
      <protection locked="0"/>
    </xf>
    <xf numFmtId="0" fontId="5" fillId="0" borderId="12" xfId="0" applyFont="1" applyFill="1" applyBorder="1" applyAlignment="1" applyProtection="1">
      <alignment horizontal="right" vertical="center" wrapText="1"/>
      <protection locked="0"/>
    </xf>
    <xf numFmtId="0" fontId="5" fillId="0" borderId="13" xfId="0" applyFont="1" applyFill="1" applyBorder="1" applyAlignment="1" applyProtection="1">
      <alignment horizontal="right" vertical="center" wrapText="1"/>
      <protection locked="0"/>
    </xf>
    <xf numFmtId="0" fontId="56" fillId="0" borderId="10" xfId="0" applyFont="1" applyFill="1" applyBorder="1" applyAlignment="1" applyProtection="1">
      <alignment vertical="center"/>
      <protection locked="0"/>
    </xf>
    <xf numFmtId="0" fontId="56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vertical="top"/>
      <protection locked="0"/>
    </xf>
    <xf numFmtId="0" fontId="56" fillId="0" borderId="0" xfId="0" applyFont="1" applyFill="1" applyAlignment="1" applyProtection="1">
      <alignment horizontal="center" vertical="top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179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9" fontId="5" fillId="0" borderId="10" xfId="57" applyFont="1" applyFill="1" applyBorder="1" applyAlignment="1" applyProtection="1">
      <alignment vertical="top" wrapText="1"/>
      <protection locked="0"/>
    </xf>
    <xf numFmtId="9" fontId="5" fillId="0" borderId="10" xfId="57" applyFont="1" applyFill="1" applyBorder="1" applyAlignment="1" applyProtection="1">
      <alignment horizontal="center" vertical="top" wrapText="1"/>
      <protection locked="0"/>
    </xf>
    <xf numFmtId="179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9" fontId="5" fillId="0" borderId="10" xfId="57" applyFont="1" applyFill="1" applyBorder="1" applyAlignment="1" applyProtection="1">
      <alignment horizontal="left" vertical="top" wrapText="1"/>
      <protection locked="0"/>
    </xf>
    <xf numFmtId="0" fontId="56" fillId="0" borderId="10" xfId="0" applyFont="1" applyFill="1" applyBorder="1" applyAlignment="1" applyProtection="1">
      <alignment horizontal="center"/>
      <protection locked="0"/>
    </xf>
    <xf numFmtId="171" fontId="56" fillId="0" borderId="10" xfId="60" applyNumberFormat="1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58" fillId="0" borderId="0" xfId="0" applyFont="1" applyFill="1" applyAlignment="1" applyProtection="1">
      <alignment horizontal="center" vertical="top"/>
      <protection locked="0"/>
    </xf>
    <xf numFmtId="171" fontId="58" fillId="0" borderId="0" xfId="60" applyNumberFormat="1" applyFont="1" applyFill="1" applyAlignment="1" applyProtection="1">
      <alignment horizontal="center" vertical="center"/>
      <protection locked="0"/>
    </xf>
    <xf numFmtId="2" fontId="58" fillId="0" borderId="0" xfId="0" applyNumberFormat="1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right"/>
      <protection locked="0"/>
    </xf>
    <xf numFmtId="171" fontId="5" fillId="0" borderId="10" xfId="60" applyNumberFormat="1" applyFont="1" applyFill="1" applyBorder="1" applyAlignment="1" applyProtection="1">
      <alignment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171" fontId="56" fillId="0" borderId="10" xfId="60" applyFont="1" applyFill="1" applyBorder="1" applyAlignment="1" applyProtection="1">
      <alignment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171" fontId="56" fillId="0" borderId="10" xfId="60" applyFont="1" applyFill="1" applyBorder="1" applyAlignment="1" applyProtection="1">
      <alignment vertical="center"/>
      <protection locked="0"/>
    </xf>
    <xf numFmtId="184" fontId="59" fillId="0" borderId="2" xfId="61" applyNumberFormat="1" applyFont="1" applyFill="1" applyBorder="1" applyAlignment="1">
      <alignment/>
    </xf>
    <xf numFmtId="171" fontId="56" fillId="0" borderId="10" xfId="60" applyFont="1" applyFill="1" applyBorder="1" applyAlignment="1" applyProtection="1">
      <alignment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72" fontId="13" fillId="0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 wrapText="1"/>
    </xf>
    <xf numFmtId="171" fontId="13" fillId="0" borderId="0" xfId="6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41" fillId="0" borderId="0" xfId="42" applyBorder="1" applyAlignment="1" applyProtection="1">
      <alignment/>
      <protection/>
    </xf>
    <xf numFmtId="0" fontId="56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 wrapText="1"/>
    </xf>
    <xf numFmtId="171" fontId="60" fillId="0" borderId="0" xfId="60" applyNumberFormat="1" applyFont="1" applyFill="1" applyBorder="1" applyAlignment="1">
      <alignment vertical="center" wrapText="1"/>
    </xf>
    <xf numFmtId="171" fontId="55" fillId="0" borderId="0" xfId="60" applyNumberFormat="1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top"/>
    </xf>
    <xf numFmtId="0" fontId="60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 wrapText="1"/>
    </xf>
    <xf numFmtId="171" fontId="13" fillId="0" borderId="0" xfId="6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71" fontId="14" fillId="0" borderId="0" xfId="60" applyNumberFormat="1" applyFont="1" applyFill="1" applyBorder="1" applyAlignment="1">
      <alignment horizontal="center" vertical="center" wrapText="1"/>
    </xf>
    <xf numFmtId="171" fontId="5" fillId="0" borderId="0" xfId="6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171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171" fontId="13" fillId="0" borderId="0" xfId="60" applyFont="1" applyFill="1" applyBorder="1" applyAlignment="1">
      <alignment vertical="center" wrapText="1"/>
    </xf>
    <xf numFmtId="0" fontId="41" fillId="0" borderId="0" xfId="42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171" fontId="7" fillId="0" borderId="0" xfId="60" applyFont="1" applyFill="1" applyBorder="1" applyAlignment="1">
      <alignment horizontal="center" vertical="center" wrapText="1"/>
    </xf>
    <xf numFmtId="0" fontId="56" fillId="0" borderId="0" xfId="0" applyFont="1" applyFill="1" applyBorder="1" applyAlignment="1" applyProtection="1">
      <alignment horizontal="left" vertical="center"/>
      <protection locked="0"/>
    </xf>
    <xf numFmtId="0" fontId="56" fillId="0" borderId="0" xfId="0" applyFont="1" applyFill="1" applyBorder="1" applyAlignment="1" applyProtection="1">
      <alignment horizontal="center" vertical="center"/>
      <protection locked="0"/>
    </xf>
    <xf numFmtId="171" fontId="56" fillId="0" borderId="0" xfId="6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171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6" fillId="0" borderId="0" xfId="0" applyFont="1" applyFill="1" applyAlignment="1" applyProtection="1">
      <alignment horizontal="left" vertical="top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10" xfId="0" applyFont="1" applyFill="1" applyBorder="1" applyAlignment="1" applyProtection="1">
      <alignment horizontal="left" vertical="center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0" fontId="60" fillId="0" borderId="0" xfId="0" applyFont="1" applyFill="1" applyAlignment="1" applyProtection="1">
      <alignment horizontal="center" vertical="top"/>
      <protection locked="0"/>
    </xf>
    <xf numFmtId="0" fontId="6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NumberFormat="1" applyFont="1" applyFill="1" applyAlignment="1" applyProtection="1">
      <alignment horizontal="justify" vertical="top" wrapText="1"/>
      <protection locked="0"/>
    </xf>
    <xf numFmtId="14" fontId="60" fillId="0" borderId="0" xfId="0" applyNumberFormat="1" applyFont="1" applyFill="1" applyAlignment="1" applyProtection="1">
      <alignment horizontal="center" vertical="center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&#1054;&#1073;&#1097;&#1080;&#1081;%20&#1076;&#1080;&#1089;&#1082;/PIC/&#1061;&#1086;&#1093;&#1083;&#1086;&#1074;/&#1060;&#1054;&#1058;&#1054;&#1043;&#1056;&#1040;&#1060;&#1048;&#1048;%20&#1054;&#1041;&#1066;&#1045;&#1050;&#1058;&#1054;&#1042;/&#1052;&#1072;&#1103;&#1082;&#1086;&#1074;&#1089;&#1082;&#1086;&#1075;&#1086;,8" TargetMode="External" /><Relationship Id="rId2" Type="http://schemas.openxmlformats.org/officeDocument/2006/relationships/hyperlink" Target="&#1054;&#1073;&#1097;&#1080;&#1081;%20&#1076;&#1080;&#1089;&#1082;\PIC\&#1061;&#1086;&#1093;&#1083;&#1086;&#1074;\&#1060;&#1054;&#1058;&#1054;&#1043;&#1056;&#1040;&#1060;&#1048;&#1048;%20&#1054;&#1041;&#1066;&#1045;&#1050;&#1058;&#1054;&#1042;\&#1041;&#1077;&#1083;&#1103;&#1077;&#1074;&#1072;%207-&#1058;&#1080;&#1084;&#1091;&#1088;.3" TargetMode="External" /><Relationship Id="rId3" Type="http://schemas.openxmlformats.org/officeDocument/2006/relationships/hyperlink" Target="&#1054;&#1073;&#1097;&#1080;&#1081;%20&#1076;&#1080;&#1089;&#1082;\PIC\&#1061;&#1086;&#1093;&#1083;&#1086;&#1074;\&#1060;&#1054;&#1058;&#1054;&#1043;&#1056;&#1040;&#1060;&#1048;&#1048;%20&#1054;&#1041;&#1066;&#1045;&#1050;&#1058;&#1054;&#1042;\&#1050;&#1088;&#1072;&#1089;&#1085;&#1086;&#1072;&#1088;&#1084;&#1077;&#1081;&#1089;&#1082;&#1080;&#1081;,131" TargetMode="External" /><Relationship Id="rId4" Type="http://schemas.openxmlformats.org/officeDocument/2006/relationships/hyperlink" Target="&#1054;&#1073;&#1097;&#1080;&#1081;%20&#1076;&#1080;&#1089;&#1082;\PIC\&#1061;&#1086;&#1093;&#1083;&#1086;&#1074;\&#1060;&#1054;&#1058;&#1054;&#1043;&#1056;&#1040;&#1060;&#1048;&#1048;%20&#1054;&#1041;&#1066;&#1045;&#1050;&#1058;&#1054;&#1042;\&#1057;&#1077;&#1074;&#1077;&#1088;&#1086;-&#1047;&#1072;&#1087;,%20230&#1073;" TargetMode="External" /><Relationship Id="rId5" Type="http://schemas.openxmlformats.org/officeDocument/2006/relationships/hyperlink" Target="&#1054;&#1073;&#1097;&#1080;&#1081;%20&#1076;&#1080;&#1089;&#1082;\PIC\&#1061;&#1086;&#1093;&#1083;&#1086;&#1074;\&#1092;&#1086;&#1090;&#1086;\&#1050;&#1072;&#1083;&#1080;&#1085;&#1080;&#1085;&#1072;,73" TargetMode="External" /><Relationship Id="rId6" Type="http://schemas.openxmlformats.org/officeDocument/2006/relationships/hyperlink" Target="&#1054;&#1073;&#1097;&#1080;&#1081;%20&#1076;&#1080;&#1089;&#1082;\PIC\&#1061;&#1086;&#1093;&#1083;&#1086;&#1074;\&#1092;&#1086;&#1090;&#1086;\&#1064;&#1077;&#1074;&#1095;&#1077;&#1085;&#1082;&#1086;%2052&#1072;" TargetMode="External" /><Relationship Id="rId7" Type="http://schemas.openxmlformats.org/officeDocument/2006/relationships/hyperlink" Target="&#1054;&#1073;&#1097;&#1080;&#1081;%20&#1076;&#1080;&#1089;&#1082;\PIC\&#1061;&#1086;&#1093;&#1083;&#1086;&#1074;\&#1092;&#1086;&#1090;&#1086;\&#1051;&#1077;&#1085;&#1080;&#1085;&#1072;,199" TargetMode="External" /><Relationship Id="rId8" Type="http://schemas.openxmlformats.org/officeDocument/2006/relationships/hyperlink" Target="&#1054;&#1073;&#1097;&#1080;&#1081;%20&#1076;&#1080;&#1089;&#1082;\PIC\&#1061;&#1086;&#1093;&#1083;&#1086;&#1074;\&#1092;&#1086;&#1090;&#1086;\&#1043;&#1086;&#1075;&#1086;&#1083;&#1103;,85" TargetMode="External" /><Relationship Id="rId9" Type="http://schemas.openxmlformats.org/officeDocument/2006/relationships/hyperlink" Target="&#1054;&#1073;&#1097;&#1080;&#1081;%20&#1076;&#1080;&#1089;&#1082;\PIC\&#1061;&#1086;&#1093;&#1083;&#1086;&#1074;\&#1092;&#1086;&#1090;&#1086;\&#1050;&#1080;&#1088;&#1086;&#1074;&#1072;,49&#1072;" TargetMode="External" /><Relationship Id="rId10" Type="http://schemas.openxmlformats.org/officeDocument/2006/relationships/hyperlink" Target="&#1054;&#1073;&#1097;&#1080;&#1081;%20&#1076;&#1080;&#1089;&#1082;\PIC\&#1061;&#1086;&#1093;&#1083;&#1086;&#1074;\&#1092;&#1086;&#1090;&#1086;\&#1052;&#1072;&#1084;&#1086;&#1085;&#1090;&#1086;&#1074;&#1072;,%20305&#1072;" TargetMode="External" /><Relationship Id="rId11" Type="http://schemas.openxmlformats.org/officeDocument/2006/relationships/hyperlink" Target="&#1054;&#1073;&#1097;&#1080;&#1081;%20&#1076;&#1080;&#1089;&#1082;\PIC\&#1061;&#1086;&#1093;&#1083;&#1086;&#1074;\&#1092;&#1086;&#1090;&#1086;\&#1051;&#1077;&#1085;&#1080;&#1085;&#1072;,136%20-&#1087;&#1086;&#1076;&#1074;&#1072;&#1083;" TargetMode="External" /><Relationship Id="rId12" Type="http://schemas.openxmlformats.org/officeDocument/2006/relationships/hyperlink" Target="&#1054;&#1073;&#1097;&#1080;&#1081;%20&#1076;&#1080;&#1089;&#1082;\PIC\&#1061;&#1086;&#1093;&#1083;&#1086;&#1074;\&#1092;&#1086;&#1090;&#1086;\&#1064;&#1091;&#1082;&#1096;&#1080;&#1085;&#1072;,%2017&#1072;" TargetMode="External" /><Relationship Id="rId13" Type="http://schemas.openxmlformats.org/officeDocument/2006/relationships/hyperlink" Target="&#1054;&#1073;&#1097;&#1080;&#1081;%20&#1076;&#1080;&#1089;&#1082;\PIC\&#1061;&#1086;&#1093;&#1083;&#1086;&#1074;\&#1092;&#1086;&#1090;&#1086;\&#1042;.&#1050;&#1072;&#1097;&#1077;&#1077;&#1074;&#1086;&#1081;,18%20%20%2030.05.17" TargetMode="External" /><Relationship Id="rId14" Type="http://schemas.openxmlformats.org/officeDocument/2006/relationships/hyperlink" Target="&#1054;&#1073;&#1097;&#1080;&#1081;%20&#1076;&#1080;&#1089;&#1082;\PIC\&#1061;&#1086;&#1093;&#1083;&#1086;&#1074;\&#1092;&#1086;&#1090;&#1086;\&#1057;.&#1055;&#1086;&#1083;&#1103;&#1085;&#1072;,49&#1072;" TargetMode="External" /><Relationship Id="rId15" Type="http://schemas.openxmlformats.org/officeDocument/2006/relationships/hyperlink" Target="&#1054;&#1073;&#1097;&#1080;&#1081;%20&#1076;&#1080;&#1089;&#1082;\PIC\&#1061;&#1086;&#1093;&#1083;&#1086;&#1074;\&#1092;&#1086;&#1090;&#1086;\&#1070;&#1088;&#1080;&#1085;&#1072;,202" TargetMode="External" /><Relationship Id="rId1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zoomScale="120" zoomScaleNormal="120" zoomScaleSheetLayoutView="130" workbookViewId="0" topLeftCell="A1">
      <selection activeCell="J15" sqref="J15"/>
    </sheetView>
  </sheetViews>
  <sheetFormatPr defaultColWidth="9.140625" defaultRowHeight="15"/>
  <cols>
    <col min="1" max="1" width="5.7109375" style="84" customWidth="1"/>
    <col min="2" max="2" width="23.8515625" style="110" customWidth="1"/>
    <col min="3" max="3" width="15.8515625" style="111" customWidth="1"/>
    <col min="4" max="4" width="9.8515625" style="84" customWidth="1"/>
    <col min="5" max="5" width="8.140625" style="84" customWidth="1"/>
    <col min="6" max="6" width="28.7109375" style="112" customWidth="1"/>
    <col min="7" max="16384" width="9.140625" style="15" customWidth="1"/>
  </cols>
  <sheetData>
    <row r="1" spans="1:6" ht="15" customHeight="1">
      <c r="A1" s="14"/>
      <c r="B1" s="216" t="s">
        <v>89</v>
      </c>
      <c r="C1" s="216"/>
      <c r="D1" s="216"/>
      <c r="E1" s="216"/>
      <c r="F1" s="216"/>
    </row>
    <row r="2" spans="1:6" ht="15" customHeight="1">
      <c r="A2" s="14"/>
      <c r="B2" s="216" t="s">
        <v>20</v>
      </c>
      <c r="C2" s="216"/>
      <c r="D2" s="216"/>
      <c r="E2" s="216"/>
      <c r="F2" s="216"/>
    </row>
    <row r="3" spans="1:6" ht="12.75">
      <c r="A3" s="14"/>
      <c r="B3" s="217" t="s">
        <v>88</v>
      </c>
      <c r="C3" s="217"/>
      <c r="D3" s="217"/>
      <c r="E3" s="217"/>
      <c r="F3" s="217"/>
    </row>
    <row r="4" spans="1:6" ht="15" customHeight="1">
      <c r="A4" s="14"/>
      <c r="B4" s="220" t="s">
        <v>120</v>
      </c>
      <c r="C4" s="220"/>
      <c r="D4" s="220"/>
      <c r="E4" s="220"/>
      <c r="F4" s="220"/>
    </row>
    <row r="5" spans="1:6" ht="15">
      <c r="A5" s="14"/>
      <c r="B5" s="16"/>
      <c r="C5" s="17" t="s">
        <v>121</v>
      </c>
      <c r="D5" s="18"/>
      <c r="E5" s="18"/>
      <c r="F5" s="19"/>
    </row>
    <row r="6" spans="1:6" ht="12.75">
      <c r="A6" s="14"/>
      <c r="B6" s="218" t="s">
        <v>32</v>
      </c>
      <c r="C6" s="218"/>
      <c r="D6" s="218"/>
      <c r="E6" s="218"/>
      <c r="F6" s="218"/>
    </row>
    <row r="7" spans="1:6" ht="21.75" customHeight="1">
      <c r="A7" s="14"/>
      <c r="B7" s="219" t="s">
        <v>33</v>
      </c>
      <c r="C7" s="219"/>
      <c r="D7" s="219"/>
      <c r="E7" s="219"/>
      <c r="F7" s="219"/>
    </row>
    <row r="8" spans="1:6" ht="37.5" customHeight="1">
      <c r="A8" s="14"/>
      <c r="B8" s="219" t="s">
        <v>29</v>
      </c>
      <c r="C8" s="219"/>
      <c r="D8" s="219"/>
      <c r="E8" s="219"/>
      <c r="F8" s="219"/>
    </row>
    <row r="9" spans="1:6" ht="11.25" customHeight="1">
      <c r="A9" s="14"/>
      <c r="B9" s="198" t="s">
        <v>30</v>
      </c>
      <c r="C9" s="198"/>
      <c r="D9" s="198"/>
      <c r="E9" s="198"/>
      <c r="F9" s="198"/>
    </row>
    <row r="10" spans="1:6" ht="11.25" customHeight="1">
      <c r="A10" s="14"/>
      <c r="B10" s="198" t="s">
        <v>34</v>
      </c>
      <c r="C10" s="198"/>
      <c r="D10" s="198"/>
      <c r="E10" s="198"/>
      <c r="F10" s="198"/>
    </row>
    <row r="11" spans="1:6" ht="11.25">
      <c r="A11" s="14"/>
      <c r="B11" s="198" t="s">
        <v>31</v>
      </c>
      <c r="C11" s="198"/>
      <c r="D11" s="198"/>
      <c r="E11" s="198"/>
      <c r="F11" s="198"/>
    </row>
    <row r="12" spans="1:6" ht="11.25">
      <c r="A12" s="14"/>
      <c r="B12" s="20"/>
      <c r="C12" s="20"/>
      <c r="D12" s="20"/>
      <c r="E12" s="20"/>
      <c r="F12" s="20"/>
    </row>
    <row r="13" spans="1:6" ht="11.25">
      <c r="A13" s="14"/>
      <c r="B13" s="21"/>
      <c r="C13" s="22" t="s">
        <v>0</v>
      </c>
      <c r="D13" s="14"/>
      <c r="E13" s="14"/>
      <c r="F13" s="23"/>
    </row>
    <row r="14" spans="1:6" ht="11.25">
      <c r="A14" s="14"/>
      <c r="B14" s="21"/>
      <c r="C14" s="24" t="s">
        <v>83</v>
      </c>
      <c r="D14" s="14"/>
      <c r="E14" s="14"/>
      <c r="F14" s="23"/>
    </row>
    <row r="15" spans="1:6" s="27" customFormat="1" ht="33">
      <c r="A15" s="25" t="s">
        <v>13</v>
      </c>
      <c r="B15" s="25" t="s">
        <v>1</v>
      </c>
      <c r="C15" s="25" t="s">
        <v>12</v>
      </c>
      <c r="D15" s="26" t="s">
        <v>26</v>
      </c>
      <c r="E15" s="26" t="s">
        <v>27</v>
      </c>
      <c r="F15" s="25" t="s">
        <v>2</v>
      </c>
    </row>
    <row r="16" spans="1:6" ht="11.25">
      <c r="A16" s="212">
        <v>1</v>
      </c>
      <c r="B16" s="222" t="s">
        <v>16</v>
      </c>
      <c r="C16" s="30" t="s">
        <v>37</v>
      </c>
      <c r="D16" s="31">
        <v>37.4</v>
      </c>
      <c r="E16" s="31">
        <v>0</v>
      </c>
      <c r="F16" s="29"/>
    </row>
    <row r="17" spans="1:6" ht="12" customHeight="1">
      <c r="A17" s="212"/>
      <c r="B17" s="222"/>
      <c r="C17" s="30" t="s">
        <v>50</v>
      </c>
      <c r="D17" s="31">
        <v>29.7</v>
      </c>
      <c r="E17" s="31">
        <v>9.8</v>
      </c>
      <c r="F17" s="30" t="s">
        <v>110</v>
      </c>
    </row>
    <row r="18" spans="1:6" ht="12.75" customHeight="1">
      <c r="A18" s="28">
        <v>2</v>
      </c>
      <c r="B18" s="32" t="s">
        <v>14</v>
      </c>
      <c r="C18" s="30" t="s">
        <v>4</v>
      </c>
      <c r="D18" s="31">
        <v>349.9</v>
      </c>
      <c r="E18" s="31">
        <v>0</v>
      </c>
      <c r="F18" s="30" t="s">
        <v>110</v>
      </c>
    </row>
    <row r="19" spans="1:6" ht="12.75" customHeight="1">
      <c r="A19" s="28">
        <v>3</v>
      </c>
      <c r="B19" s="33" t="s">
        <v>56</v>
      </c>
      <c r="C19" s="30" t="s">
        <v>4</v>
      </c>
      <c r="D19" s="31">
        <v>336.1</v>
      </c>
      <c r="E19" s="31">
        <v>0</v>
      </c>
      <c r="F19" s="30" t="s">
        <v>110</v>
      </c>
    </row>
    <row r="20" spans="1:6" s="37" customFormat="1" ht="12" customHeight="1">
      <c r="A20" s="28">
        <v>4</v>
      </c>
      <c r="B20" s="34" t="s">
        <v>35</v>
      </c>
      <c r="C20" s="35" t="s">
        <v>4</v>
      </c>
      <c r="D20" s="36">
        <v>67.2</v>
      </c>
      <c r="E20" s="36">
        <v>0</v>
      </c>
      <c r="F20" s="30" t="s">
        <v>110</v>
      </c>
    </row>
    <row r="21" spans="1:6" s="37" customFormat="1" ht="12" customHeight="1">
      <c r="A21" s="189">
        <v>5</v>
      </c>
      <c r="B21" s="206" t="s">
        <v>102</v>
      </c>
      <c r="C21" s="35" t="s">
        <v>106</v>
      </c>
      <c r="D21" s="36">
        <v>1897.9</v>
      </c>
      <c r="E21" s="38" t="s">
        <v>94</v>
      </c>
      <c r="F21" s="29"/>
    </row>
    <row r="22" spans="1:6" s="37" customFormat="1" ht="12" customHeight="1">
      <c r="A22" s="209"/>
      <c r="B22" s="207"/>
      <c r="C22" s="35" t="s">
        <v>107</v>
      </c>
      <c r="D22" s="36">
        <v>68.3</v>
      </c>
      <c r="E22" s="38" t="s">
        <v>94</v>
      </c>
      <c r="F22" s="29"/>
    </row>
    <row r="23" spans="1:6" s="37" customFormat="1" ht="12" customHeight="1">
      <c r="A23" s="209"/>
      <c r="B23" s="207"/>
      <c r="C23" s="35" t="s">
        <v>108</v>
      </c>
      <c r="D23" s="36">
        <v>101.4</v>
      </c>
      <c r="E23" s="38" t="s">
        <v>94</v>
      </c>
      <c r="F23" s="29"/>
    </row>
    <row r="24" spans="1:6" s="37" customFormat="1" ht="12" customHeight="1">
      <c r="A24" s="209"/>
      <c r="B24" s="207"/>
      <c r="C24" s="35" t="s">
        <v>109</v>
      </c>
      <c r="D24" s="36">
        <v>126.8</v>
      </c>
      <c r="E24" s="38" t="s">
        <v>94</v>
      </c>
      <c r="F24" s="29"/>
    </row>
    <row r="25" spans="1:6" s="37" customFormat="1" ht="12" customHeight="1">
      <c r="A25" s="210"/>
      <c r="B25" s="208"/>
      <c r="C25" s="35" t="s">
        <v>3</v>
      </c>
      <c r="D25" s="36">
        <v>94.3</v>
      </c>
      <c r="E25" s="38" t="s">
        <v>94</v>
      </c>
      <c r="F25" s="29"/>
    </row>
    <row r="26" spans="1:6" ht="13.5" customHeight="1">
      <c r="A26" s="28">
        <v>6</v>
      </c>
      <c r="B26" s="34" t="s">
        <v>22</v>
      </c>
      <c r="C26" s="39" t="s">
        <v>4</v>
      </c>
      <c r="D26" s="36">
        <v>54.5</v>
      </c>
      <c r="E26" s="36">
        <v>0</v>
      </c>
      <c r="F26" s="30" t="s">
        <v>110</v>
      </c>
    </row>
    <row r="27" spans="1:6" ht="13.5" customHeight="1">
      <c r="A27" s="28">
        <v>7</v>
      </c>
      <c r="B27" s="32" t="s">
        <v>15</v>
      </c>
      <c r="C27" s="40" t="s">
        <v>3</v>
      </c>
      <c r="D27" s="36">
        <v>211.3</v>
      </c>
      <c r="E27" s="36">
        <v>28.1</v>
      </c>
      <c r="F27" s="30" t="s">
        <v>110</v>
      </c>
    </row>
    <row r="28" spans="1:6" ht="12.75" customHeight="1">
      <c r="A28" s="28">
        <v>8</v>
      </c>
      <c r="B28" s="32" t="s">
        <v>15</v>
      </c>
      <c r="C28" s="40" t="s">
        <v>3</v>
      </c>
      <c r="D28" s="41">
        <v>65.9</v>
      </c>
      <c r="E28" s="42">
        <v>11.2</v>
      </c>
      <c r="F28" s="30" t="s">
        <v>110</v>
      </c>
    </row>
    <row r="29" spans="1:6" ht="12" customHeight="1">
      <c r="A29" s="28">
        <v>9</v>
      </c>
      <c r="B29" s="33" t="s">
        <v>18</v>
      </c>
      <c r="C29" s="28" t="s">
        <v>4</v>
      </c>
      <c r="D29" s="31">
        <v>602.5</v>
      </c>
      <c r="E29" s="31">
        <v>0</v>
      </c>
      <c r="F29" s="30" t="s">
        <v>110</v>
      </c>
    </row>
    <row r="30" spans="1:6" ht="12.75" customHeight="1">
      <c r="A30" s="43">
        <v>10</v>
      </c>
      <c r="B30" s="44" t="s">
        <v>24</v>
      </c>
      <c r="C30" s="39" t="s">
        <v>4</v>
      </c>
      <c r="D30" s="45">
        <v>21.3</v>
      </c>
      <c r="E30" s="45">
        <v>0</v>
      </c>
      <c r="F30" s="30" t="s">
        <v>110</v>
      </c>
    </row>
    <row r="31" spans="1:6" s="37" customFormat="1" ht="12.75" customHeight="1">
      <c r="A31" s="28">
        <v>11</v>
      </c>
      <c r="B31" s="34" t="s">
        <v>40</v>
      </c>
      <c r="C31" s="35" t="s">
        <v>3</v>
      </c>
      <c r="D31" s="36">
        <v>146.9</v>
      </c>
      <c r="E31" s="36">
        <v>16</v>
      </c>
      <c r="F31" s="30" t="s">
        <v>110</v>
      </c>
    </row>
    <row r="32" spans="1:6" s="37" customFormat="1" ht="12" customHeight="1">
      <c r="A32" s="43">
        <v>12</v>
      </c>
      <c r="B32" s="46" t="s">
        <v>69</v>
      </c>
      <c r="C32" s="47" t="s">
        <v>4</v>
      </c>
      <c r="D32" s="48">
        <v>165.6</v>
      </c>
      <c r="E32" s="48">
        <v>0</v>
      </c>
      <c r="F32" s="30" t="s">
        <v>110</v>
      </c>
    </row>
    <row r="33" spans="1:6" ht="11.25" customHeight="1">
      <c r="A33" s="205">
        <v>13</v>
      </c>
      <c r="B33" s="221" t="s">
        <v>103</v>
      </c>
      <c r="C33" s="49" t="s">
        <v>5</v>
      </c>
      <c r="D33" s="50">
        <v>16.4</v>
      </c>
      <c r="E33" s="50">
        <v>4.3</v>
      </c>
      <c r="F33" s="30" t="s">
        <v>110</v>
      </c>
    </row>
    <row r="34" spans="1:6" ht="11.25" customHeight="1">
      <c r="A34" s="205"/>
      <c r="B34" s="221"/>
      <c r="C34" s="28" t="s">
        <v>3</v>
      </c>
      <c r="D34" s="31">
        <v>1068</v>
      </c>
      <c r="E34" s="31"/>
      <c r="F34" s="30" t="s">
        <v>110</v>
      </c>
    </row>
    <row r="35" spans="1:6" ht="11.25" customHeight="1">
      <c r="A35" s="205"/>
      <c r="B35" s="221"/>
      <c r="C35" s="28" t="s">
        <v>3</v>
      </c>
      <c r="D35" s="31">
        <v>2160.2</v>
      </c>
      <c r="E35" s="31"/>
      <c r="F35" s="30"/>
    </row>
    <row r="36" spans="1:6" ht="11.25" customHeight="1">
      <c r="A36" s="197"/>
      <c r="B36" s="200"/>
      <c r="C36" s="28" t="s">
        <v>3</v>
      </c>
      <c r="D36" s="31">
        <v>109.4</v>
      </c>
      <c r="E36" s="31"/>
      <c r="F36" s="30" t="s">
        <v>110</v>
      </c>
    </row>
    <row r="37" spans="1:6" ht="11.25" customHeight="1">
      <c r="A37" s="138">
        <v>14</v>
      </c>
      <c r="B37" s="51" t="s">
        <v>115</v>
      </c>
      <c r="C37" s="28" t="s">
        <v>116</v>
      </c>
      <c r="D37" s="73">
        <v>2428.2</v>
      </c>
      <c r="E37" s="31"/>
      <c r="F37" s="30" t="s">
        <v>110</v>
      </c>
    </row>
    <row r="38" spans="1:6" ht="11.25" customHeight="1">
      <c r="A38" s="43">
        <v>15</v>
      </c>
      <c r="B38" s="51" t="s">
        <v>70</v>
      </c>
      <c r="C38" s="28" t="s">
        <v>4</v>
      </c>
      <c r="D38" s="31">
        <v>70.8</v>
      </c>
      <c r="E38" s="31">
        <v>0</v>
      </c>
      <c r="F38" s="30" t="s">
        <v>110</v>
      </c>
    </row>
    <row r="39" spans="1:6" s="37" customFormat="1" ht="11.25" customHeight="1">
      <c r="A39" s="52"/>
      <c r="B39" s="53" t="s">
        <v>23</v>
      </c>
      <c r="C39" s="54"/>
      <c r="D39" s="55">
        <f>SUM(D16:D38)</f>
        <v>10230</v>
      </c>
      <c r="E39" s="36"/>
      <c r="F39" s="56"/>
    </row>
    <row r="40" spans="1:6" s="37" customFormat="1" ht="11.25">
      <c r="A40" s="57"/>
      <c r="B40" s="58"/>
      <c r="C40" s="59"/>
      <c r="D40" s="60"/>
      <c r="E40" s="60"/>
      <c r="F40" s="61"/>
    </row>
    <row r="41" spans="1:6" s="37" customFormat="1" ht="10.5">
      <c r="A41" s="62"/>
      <c r="B41" s="63"/>
      <c r="C41" s="22" t="s">
        <v>9</v>
      </c>
      <c r="D41" s="62"/>
      <c r="E41" s="62"/>
      <c r="F41" s="64"/>
    </row>
    <row r="42" spans="1:7" s="37" customFormat="1" ht="11.25">
      <c r="A42" s="62"/>
      <c r="B42" s="63" t="s">
        <v>62</v>
      </c>
      <c r="C42" s="65"/>
      <c r="D42" s="62"/>
      <c r="E42" s="62"/>
      <c r="F42" s="64"/>
      <c r="G42" s="15"/>
    </row>
    <row r="43" spans="1:6" s="27" customFormat="1" ht="33">
      <c r="A43" s="25" t="s">
        <v>13</v>
      </c>
      <c r="B43" s="25" t="s">
        <v>1</v>
      </c>
      <c r="C43" s="25" t="s">
        <v>12</v>
      </c>
      <c r="D43" s="26" t="s">
        <v>26</v>
      </c>
      <c r="E43" s="26" t="s">
        <v>27</v>
      </c>
      <c r="F43" s="25" t="s">
        <v>2</v>
      </c>
    </row>
    <row r="44" spans="1:6" s="27" customFormat="1" ht="11.25" customHeight="1">
      <c r="A44" s="212">
        <v>1</v>
      </c>
      <c r="B44" s="192" t="s">
        <v>44</v>
      </c>
      <c r="C44" s="28" t="s">
        <v>3</v>
      </c>
      <c r="D44" s="66">
        <v>15.1</v>
      </c>
      <c r="E44" s="66">
        <v>2.1</v>
      </c>
      <c r="F44" s="199" t="s">
        <v>110</v>
      </c>
    </row>
    <row r="45" spans="1:6" s="27" customFormat="1" ht="11.25" customHeight="1">
      <c r="A45" s="212"/>
      <c r="B45" s="192"/>
      <c r="C45" s="30" t="s">
        <v>3</v>
      </c>
      <c r="D45" s="66">
        <v>52</v>
      </c>
      <c r="E45" s="66">
        <v>4.5</v>
      </c>
      <c r="F45" s="199"/>
    </row>
    <row r="46" spans="1:6" s="27" customFormat="1" ht="11.25" customHeight="1">
      <c r="A46" s="212"/>
      <c r="B46" s="192"/>
      <c r="C46" s="30" t="s">
        <v>3</v>
      </c>
      <c r="D46" s="66">
        <v>10.9</v>
      </c>
      <c r="E46" s="66">
        <v>1.2</v>
      </c>
      <c r="F46" s="199"/>
    </row>
    <row r="47" spans="1:6" s="27" customFormat="1" ht="11.25" customHeight="1">
      <c r="A47" s="212"/>
      <c r="B47" s="192"/>
      <c r="C47" s="30" t="s">
        <v>3</v>
      </c>
      <c r="D47" s="66">
        <v>29.95</v>
      </c>
      <c r="E47" s="66">
        <v>7</v>
      </c>
      <c r="F47" s="199"/>
    </row>
    <row r="48" spans="1:6" s="27" customFormat="1" ht="11.25" customHeight="1">
      <c r="A48" s="212"/>
      <c r="B48" s="192"/>
      <c r="C48" s="30" t="s">
        <v>3</v>
      </c>
      <c r="D48" s="66">
        <v>49.25</v>
      </c>
      <c r="E48" s="66">
        <v>8.7</v>
      </c>
      <c r="F48" s="199"/>
    </row>
    <row r="49" spans="1:6" s="27" customFormat="1" ht="11.25" customHeight="1">
      <c r="A49" s="212"/>
      <c r="B49" s="192"/>
      <c r="C49" s="30" t="s">
        <v>3</v>
      </c>
      <c r="D49" s="66">
        <v>68</v>
      </c>
      <c r="E49" s="66">
        <v>5.6</v>
      </c>
      <c r="F49" s="199"/>
    </row>
    <row r="50" spans="1:6" s="27" customFormat="1" ht="15" customHeight="1">
      <c r="A50" s="212"/>
      <c r="B50" s="192"/>
      <c r="C50" s="30" t="s">
        <v>3</v>
      </c>
      <c r="D50" s="66">
        <v>15.2</v>
      </c>
      <c r="E50" s="66">
        <v>2.2</v>
      </c>
      <c r="F50" s="199"/>
    </row>
    <row r="51" spans="1:6" s="27" customFormat="1" ht="11.25">
      <c r="A51" s="212"/>
      <c r="B51" s="192"/>
      <c r="C51" s="30" t="s">
        <v>4</v>
      </c>
      <c r="D51" s="66">
        <v>103</v>
      </c>
      <c r="E51" s="66">
        <v>0</v>
      </c>
      <c r="F51" s="68" t="s">
        <v>67</v>
      </c>
    </row>
    <row r="52" spans="1:6" ht="21" customHeight="1">
      <c r="A52" s="194">
        <v>2</v>
      </c>
      <c r="B52" s="192" t="s">
        <v>80</v>
      </c>
      <c r="C52" s="30" t="s">
        <v>28</v>
      </c>
      <c r="D52" s="66">
        <v>31.3</v>
      </c>
      <c r="E52" s="66">
        <v>11.4</v>
      </c>
      <c r="F52" s="199" t="s">
        <v>110</v>
      </c>
    </row>
    <row r="53" spans="1:6" ht="22.5">
      <c r="A53" s="194"/>
      <c r="B53" s="192"/>
      <c r="C53" s="30" t="s">
        <v>28</v>
      </c>
      <c r="D53" s="66">
        <v>46.9</v>
      </c>
      <c r="E53" s="66">
        <v>17.1</v>
      </c>
      <c r="F53" s="199"/>
    </row>
    <row r="54" spans="1:6" ht="22.5">
      <c r="A54" s="194"/>
      <c r="B54" s="192"/>
      <c r="C54" s="30" t="s">
        <v>28</v>
      </c>
      <c r="D54" s="66">
        <v>22.1</v>
      </c>
      <c r="E54" s="66">
        <v>8.1</v>
      </c>
      <c r="F54" s="199"/>
    </row>
    <row r="55" spans="1:6" ht="28.5" customHeight="1">
      <c r="A55" s="194"/>
      <c r="B55" s="192"/>
      <c r="C55" s="30" t="s">
        <v>28</v>
      </c>
      <c r="D55" s="66">
        <v>53.5</v>
      </c>
      <c r="E55" s="66">
        <v>19.5</v>
      </c>
      <c r="F55" s="199"/>
    </row>
    <row r="56" spans="1:6" ht="28.5" customHeight="1">
      <c r="A56" s="194">
        <v>3</v>
      </c>
      <c r="B56" s="192" t="s">
        <v>38</v>
      </c>
      <c r="C56" s="30" t="s">
        <v>3</v>
      </c>
      <c r="D56" s="66">
        <v>113.6</v>
      </c>
      <c r="E56" s="66">
        <v>0</v>
      </c>
      <c r="F56" s="199" t="s">
        <v>110</v>
      </c>
    </row>
    <row r="57" spans="1:6" ht="25.5" customHeight="1">
      <c r="A57" s="194"/>
      <c r="B57" s="192"/>
      <c r="C57" s="30" t="s">
        <v>5</v>
      </c>
      <c r="D57" s="66">
        <v>158.3</v>
      </c>
      <c r="E57" s="66">
        <v>0</v>
      </c>
      <c r="F57" s="199"/>
    </row>
    <row r="58" spans="1:6" ht="22.5" customHeight="1">
      <c r="A58" s="30">
        <v>4</v>
      </c>
      <c r="B58" s="32" t="s">
        <v>58</v>
      </c>
      <c r="C58" s="30" t="s">
        <v>4</v>
      </c>
      <c r="D58" s="66">
        <v>147.4</v>
      </c>
      <c r="E58" s="66">
        <v>0</v>
      </c>
      <c r="F58" s="68" t="s">
        <v>68</v>
      </c>
    </row>
    <row r="59" spans="1:6" ht="15" customHeight="1">
      <c r="A59" s="194">
        <v>5</v>
      </c>
      <c r="B59" s="192" t="s">
        <v>48</v>
      </c>
      <c r="C59" s="30" t="s">
        <v>3</v>
      </c>
      <c r="D59" s="66">
        <v>24.4</v>
      </c>
      <c r="E59" s="31">
        <v>8.7</v>
      </c>
      <c r="F59" s="68"/>
    </row>
    <row r="60" spans="1:6" ht="15" customHeight="1">
      <c r="A60" s="194"/>
      <c r="B60" s="192"/>
      <c r="C60" s="30" t="s">
        <v>3</v>
      </c>
      <c r="D60" s="66">
        <v>16.1</v>
      </c>
      <c r="E60" s="31">
        <v>5.8</v>
      </c>
      <c r="F60" s="68"/>
    </row>
    <row r="61" spans="1:6" ht="11.25">
      <c r="A61" s="194"/>
      <c r="B61" s="192"/>
      <c r="C61" s="30" t="s">
        <v>3</v>
      </c>
      <c r="D61" s="66">
        <v>9.9</v>
      </c>
      <c r="E61" s="31">
        <v>3.6</v>
      </c>
      <c r="F61" s="68"/>
    </row>
    <row r="62" spans="1:6" ht="11.25">
      <c r="A62" s="194"/>
      <c r="B62" s="192"/>
      <c r="C62" s="30" t="s">
        <v>3</v>
      </c>
      <c r="D62" s="66">
        <v>10.3</v>
      </c>
      <c r="E62" s="31">
        <v>3.7</v>
      </c>
      <c r="F62" s="68"/>
    </row>
    <row r="63" spans="1:6" ht="11.25">
      <c r="A63" s="194"/>
      <c r="B63" s="192"/>
      <c r="C63" s="30" t="s">
        <v>3</v>
      </c>
      <c r="D63" s="66">
        <v>6.7</v>
      </c>
      <c r="E63" s="31">
        <v>2.4</v>
      </c>
      <c r="F63" s="68"/>
    </row>
    <row r="64" spans="1:6" ht="11.25">
      <c r="A64" s="194"/>
      <c r="B64" s="192"/>
      <c r="C64" s="30" t="s">
        <v>3</v>
      </c>
      <c r="D64" s="66">
        <v>8.5</v>
      </c>
      <c r="E64" s="31">
        <v>3.1</v>
      </c>
      <c r="F64" s="68"/>
    </row>
    <row r="65" spans="1:6" ht="11.25">
      <c r="A65" s="194"/>
      <c r="B65" s="192"/>
      <c r="C65" s="30" t="s">
        <v>3</v>
      </c>
      <c r="D65" s="66">
        <v>14.5</v>
      </c>
      <c r="E65" s="31">
        <v>5.2</v>
      </c>
      <c r="F65" s="68"/>
    </row>
    <row r="66" spans="1:6" ht="15" customHeight="1">
      <c r="A66" s="201">
        <v>6</v>
      </c>
      <c r="B66" s="213" t="s">
        <v>77</v>
      </c>
      <c r="C66" s="30" t="s">
        <v>3</v>
      </c>
      <c r="D66" s="66">
        <v>100.8</v>
      </c>
      <c r="E66" s="31">
        <v>29.9</v>
      </c>
      <c r="F66" s="68"/>
    </row>
    <row r="67" spans="1:6" ht="11.25">
      <c r="A67" s="211"/>
      <c r="B67" s="214"/>
      <c r="C67" s="30" t="s">
        <v>4</v>
      </c>
      <c r="D67" s="66">
        <v>23.8</v>
      </c>
      <c r="E67" s="31">
        <v>6.8</v>
      </c>
      <c r="F67" s="68"/>
    </row>
    <row r="68" spans="1:6" ht="11.25">
      <c r="A68" s="211"/>
      <c r="B68" s="214"/>
      <c r="C68" s="30" t="s">
        <v>4</v>
      </c>
      <c r="D68" s="70">
        <v>29.9</v>
      </c>
      <c r="E68" s="125">
        <v>8.2</v>
      </c>
      <c r="F68" s="68"/>
    </row>
    <row r="69" spans="1:6" ht="11.25">
      <c r="A69" s="202"/>
      <c r="B69" s="215"/>
      <c r="C69" s="30" t="s">
        <v>4</v>
      </c>
      <c r="D69" s="70">
        <v>14.6</v>
      </c>
      <c r="E69" s="125">
        <v>2.2</v>
      </c>
      <c r="F69" s="68"/>
    </row>
    <row r="70" spans="1:6" ht="11.25">
      <c r="A70" s="30">
        <v>7</v>
      </c>
      <c r="B70" s="32" t="s">
        <v>64</v>
      </c>
      <c r="C70" s="30" t="s">
        <v>4</v>
      </c>
      <c r="D70" s="66">
        <v>31.5</v>
      </c>
      <c r="E70" s="66">
        <v>0</v>
      </c>
      <c r="F70" s="30" t="s">
        <v>110</v>
      </c>
    </row>
    <row r="71" spans="1:6" ht="11.25">
      <c r="A71" s="30">
        <v>8</v>
      </c>
      <c r="B71" s="32" t="s">
        <v>79</v>
      </c>
      <c r="C71" s="30" t="s">
        <v>4</v>
      </c>
      <c r="D71" s="66">
        <v>263.2</v>
      </c>
      <c r="E71" s="66">
        <v>0</v>
      </c>
      <c r="F71" s="30" t="s">
        <v>110</v>
      </c>
    </row>
    <row r="72" spans="1:6" ht="15" customHeight="1">
      <c r="A72" s="30">
        <v>9</v>
      </c>
      <c r="B72" s="71" t="s">
        <v>63</v>
      </c>
      <c r="C72" s="30" t="s">
        <v>4</v>
      </c>
      <c r="D72" s="66">
        <v>325.1</v>
      </c>
      <c r="E72" s="66">
        <v>0</v>
      </c>
      <c r="F72" s="30" t="s">
        <v>110</v>
      </c>
    </row>
    <row r="73" spans="1:6" ht="11.25">
      <c r="A73" s="30">
        <v>10</v>
      </c>
      <c r="B73" s="32" t="s">
        <v>59</v>
      </c>
      <c r="C73" s="30" t="s">
        <v>60</v>
      </c>
      <c r="D73" s="66">
        <v>33</v>
      </c>
      <c r="E73" s="66">
        <v>0</v>
      </c>
      <c r="F73" s="67"/>
    </row>
    <row r="74" spans="1:6" ht="11.25">
      <c r="A74" s="28">
        <v>11</v>
      </c>
      <c r="B74" s="72" t="s">
        <v>78</v>
      </c>
      <c r="C74" s="67" t="s">
        <v>73</v>
      </c>
      <c r="D74" s="73">
        <v>255.1</v>
      </c>
      <c r="E74" s="66">
        <v>0</v>
      </c>
      <c r="F74" s="30" t="s">
        <v>110</v>
      </c>
    </row>
    <row r="75" spans="1:6" ht="11.25">
      <c r="A75" s="28">
        <v>12</v>
      </c>
      <c r="B75" s="32" t="s">
        <v>51</v>
      </c>
      <c r="C75" s="67" t="s">
        <v>41</v>
      </c>
      <c r="D75" s="73">
        <v>731.3</v>
      </c>
      <c r="E75" s="66">
        <v>0</v>
      </c>
      <c r="F75" s="68"/>
    </row>
    <row r="76" spans="1:6" ht="11.25">
      <c r="A76" s="212">
        <v>13</v>
      </c>
      <c r="B76" s="203" t="s">
        <v>87</v>
      </c>
      <c r="C76" s="67" t="s">
        <v>3</v>
      </c>
      <c r="D76" s="74">
        <v>175.7</v>
      </c>
      <c r="E76" s="66">
        <v>0</v>
      </c>
      <c r="F76" s="68"/>
    </row>
    <row r="77" spans="1:6" ht="11.25">
      <c r="A77" s="212"/>
      <c r="B77" s="203"/>
      <c r="C77" s="67" t="s">
        <v>5</v>
      </c>
      <c r="D77" s="74">
        <v>583.1</v>
      </c>
      <c r="E77" s="66">
        <v>0</v>
      </c>
      <c r="F77" s="68"/>
    </row>
    <row r="78" spans="1:6" ht="11.25">
      <c r="A78" s="212"/>
      <c r="B78" s="203"/>
      <c r="C78" s="67" t="s">
        <v>3</v>
      </c>
      <c r="D78" s="74">
        <v>215.9</v>
      </c>
      <c r="E78" s="66">
        <v>0</v>
      </c>
      <c r="F78" s="68"/>
    </row>
    <row r="79" spans="1:6" ht="11.25">
      <c r="A79" s="212"/>
      <c r="B79" s="203"/>
      <c r="C79" s="67" t="s">
        <v>3</v>
      </c>
      <c r="D79" s="73">
        <v>166.9</v>
      </c>
      <c r="E79" s="66">
        <v>0</v>
      </c>
      <c r="F79" s="68"/>
    </row>
    <row r="80" spans="1:6" ht="12.75" customHeight="1">
      <c r="A80" s="212"/>
      <c r="B80" s="203"/>
      <c r="C80" s="30" t="s">
        <v>42</v>
      </c>
      <c r="D80" s="66">
        <v>61.7</v>
      </c>
      <c r="E80" s="66">
        <v>0</v>
      </c>
      <c r="F80" s="68"/>
    </row>
    <row r="81" spans="1:6" ht="11.25">
      <c r="A81" s="30"/>
      <c r="B81" s="75" t="s">
        <v>23</v>
      </c>
      <c r="C81" s="30"/>
      <c r="D81" s="76">
        <f>SUM(D44:D80)</f>
        <v>4018.4999999999995</v>
      </c>
      <c r="E81" s="76"/>
      <c r="F81" s="68"/>
    </row>
    <row r="82" spans="1:6" ht="24" customHeight="1">
      <c r="A82" s="77"/>
      <c r="B82" s="78"/>
      <c r="C82" s="79"/>
      <c r="D82" s="80"/>
      <c r="E82" s="80"/>
      <c r="F82" s="81"/>
    </row>
    <row r="83" spans="1:6" ht="11.25">
      <c r="A83" s="79"/>
      <c r="B83" s="63"/>
      <c r="C83" s="22" t="s">
        <v>7</v>
      </c>
      <c r="D83" s="62"/>
      <c r="E83" s="62"/>
      <c r="F83" s="64"/>
    </row>
    <row r="84" spans="1:6" ht="11.25">
      <c r="A84" s="62"/>
      <c r="B84" s="63"/>
      <c r="C84" s="65" t="s">
        <v>92</v>
      </c>
      <c r="D84" s="62"/>
      <c r="E84" s="62"/>
      <c r="F84" s="64"/>
    </row>
    <row r="85" spans="1:6" s="27" customFormat="1" ht="33">
      <c r="A85" s="25" t="s">
        <v>13</v>
      </c>
      <c r="B85" s="25" t="s">
        <v>1</v>
      </c>
      <c r="C85" s="25" t="s">
        <v>12</v>
      </c>
      <c r="D85" s="26" t="s">
        <v>26</v>
      </c>
      <c r="E85" s="26" t="s">
        <v>27</v>
      </c>
      <c r="F85" s="25" t="s">
        <v>2</v>
      </c>
    </row>
    <row r="86" spans="1:6" ht="11.25">
      <c r="A86" s="28">
        <v>1</v>
      </c>
      <c r="B86" s="82" t="s">
        <v>36</v>
      </c>
      <c r="C86" s="28" t="s">
        <v>4</v>
      </c>
      <c r="D86" s="85">
        <v>131.6</v>
      </c>
      <c r="E86" s="86">
        <v>28.7</v>
      </c>
      <c r="F86" s="30" t="s">
        <v>110</v>
      </c>
    </row>
    <row r="87" spans="1:6" ht="11.25">
      <c r="A87" s="28">
        <f aca="true" t="shared" si="0" ref="A87:A93">A86+1</f>
        <v>2</v>
      </c>
      <c r="B87" s="82" t="s">
        <v>17</v>
      </c>
      <c r="C87" s="28" t="s">
        <v>4</v>
      </c>
      <c r="D87" s="87">
        <f>95.1+57.1</f>
        <v>152.2</v>
      </c>
      <c r="E87" s="83">
        <v>0</v>
      </c>
      <c r="F87" s="30"/>
    </row>
    <row r="88" spans="1:6" ht="11.25">
      <c r="A88" s="28">
        <f t="shared" si="0"/>
        <v>3</v>
      </c>
      <c r="B88" s="89" t="s">
        <v>96</v>
      </c>
      <c r="C88" s="28" t="s">
        <v>4</v>
      </c>
      <c r="D88" s="90">
        <v>109</v>
      </c>
      <c r="E88" s="83">
        <v>0</v>
      </c>
      <c r="F88" s="30" t="s">
        <v>110</v>
      </c>
    </row>
    <row r="89" spans="1:6" ht="23.25" customHeight="1">
      <c r="A89" s="28">
        <f t="shared" si="0"/>
        <v>4</v>
      </c>
      <c r="B89" s="44" t="s">
        <v>52</v>
      </c>
      <c r="C89" s="39" t="s">
        <v>113</v>
      </c>
      <c r="D89" s="85">
        <v>81.4</v>
      </c>
      <c r="E89" s="86"/>
      <c r="F89" s="30" t="s">
        <v>110</v>
      </c>
    </row>
    <row r="90" spans="1:6" ht="25.5" customHeight="1">
      <c r="A90" s="28">
        <f t="shared" si="0"/>
        <v>5</v>
      </c>
      <c r="B90" s="91" t="s">
        <v>90</v>
      </c>
      <c r="C90" s="39" t="s">
        <v>114</v>
      </c>
      <c r="D90" s="85">
        <v>83</v>
      </c>
      <c r="E90" s="86"/>
      <c r="F90" s="30" t="s">
        <v>110</v>
      </c>
    </row>
    <row r="91" spans="1:6" ht="12" customHeight="1">
      <c r="A91" s="28">
        <f t="shared" si="0"/>
        <v>6</v>
      </c>
      <c r="B91" s="91" t="s">
        <v>49</v>
      </c>
      <c r="C91" s="35" t="s">
        <v>4</v>
      </c>
      <c r="D91" s="85">
        <v>122.2</v>
      </c>
      <c r="E91" s="86"/>
      <c r="F91" s="30" t="s">
        <v>110</v>
      </c>
    </row>
    <row r="92" spans="1:6" ht="12" customHeight="1">
      <c r="A92" s="28">
        <f t="shared" si="0"/>
        <v>7</v>
      </c>
      <c r="B92" s="136" t="s">
        <v>61</v>
      </c>
      <c r="C92" s="35" t="s">
        <v>5</v>
      </c>
      <c r="D92" s="85">
        <v>83.8</v>
      </c>
      <c r="E92" s="86"/>
      <c r="F92" s="30" t="s">
        <v>110</v>
      </c>
    </row>
    <row r="93" spans="1:6" ht="11.25">
      <c r="A93" s="189">
        <f t="shared" si="0"/>
        <v>8</v>
      </c>
      <c r="B93" s="204" t="s">
        <v>66</v>
      </c>
      <c r="C93" s="193" t="s">
        <v>5</v>
      </c>
      <c r="D93" s="85">
        <v>33.5</v>
      </c>
      <c r="E93" s="86">
        <v>6.4</v>
      </c>
      <c r="F93" s="29"/>
    </row>
    <row r="94" spans="1:6" ht="11.25">
      <c r="A94" s="190"/>
      <c r="B94" s="204"/>
      <c r="C94" s="193"/>
      <c r="D94" s="85">
        <v>110.2</v>
      </c>
      <c r="E94" s="86">
        <v>32.9</v>
      </c>
      <c r="F94" s="30" t="s">
        <v>110</v>
      </c>
    </row>
    <row r="95" spans="1:6" ht="11.25">
      <c r="A95" s="189">
        <v>9</v>
      </c>
      <c r="B95" s="92" t="s">
        <v>104</v>
      </c>
      <c r="C95" s="93" t="s">
        <v>3</v>
      </c>
      <c r="D95" s="132">
        <v>79.8</v>
      </c>
      <c r="E95" s="86"/>
      <c r="F95" s="30"/>
    </row>
    <row r="96" spans="1:6" ht="11.25">
      <c r="A96" s="190"/>
      <c r="B96" s="92" t="s">
        <v>85</v>
      </c>
      <c r="C96" s="93" t="s">
        <v>3</v>
      </c>
      <c r="D96" s="85">
        <v>37.8</v>
      </c>
      <c r="E96" s="86">
        <v>0</v>
      </c>
      <c r="F96" s="30" t="s">
        <v>110</v>
      </c>
    </row>
    <row r="97" spans="1:6" ht="11.25">
      <c r="A97" s="189">
        <v>10</v>
      </c>
      <c r="B97" s="127" t="s">
        <v>105</v>
      </c>
      <c r="C97" s="126" t="s">
        <v>4</v>
      </c>
      <c r="D97" s="128">
        <v>322.3</v>
      </c>
      <c r="E97" s="86"/>
      <c r="F97" s="30" t="s">
        <v>110</v>
      </c>
    </row>
    <row r="98" spans="1:6" ht="11.25">
      <c r="A98" s="190"/>
      <c r="B98" s="130" t="s">
        <v>105</v>
      </c>
      <c r="C98" s="129" t="s">
        <v>4</v>
      </c>
      <c r="D98" s="131">
        <v>265</v>
      </c>
      <c r="E98" s="86"/>
      <c r="F98" s="30"/>
    </row>
    <row r="99" spans="1:6" ht="11.25">
      <c r="A99" s="49">
        <v>11</v>
      </c>
      <c r="B99" s="143" t="s">
        <v>119</v>
      </c>
      <c r="C99" s="142" t="s">
        <v>4</v>
      </c>
      <c r="D99" s="133">
        <v>237.7</v>
      </c>
      <c r="E99" s="86">
        <v>2.8</v>
      </c>
      <c r="F99" s="30"/>
    </row>
    <row r="100" spans="1:6" ht="11.25">
      <c r="A100" s="28"/>
      <c r="B100" s="94" t="s">
        <v>6</v>
      </c>
      <c r="C100" s="95"/>
      <c r="D100" s="96">
        <f>SUM(D86:D99)</f>
        <v>1849.5</v>
      </c>
      <c r="E100" s="97"/>
      <c r="F100" s="94"/>
    </row>
    <row r="101" spans="1:6" ht="11.25">
      <c r="A101" s="77"/>
      <c r="B101" s="98"/>
      <c r="C101" s="99"/>
      <c r="D101" s="80"/>
      <c r="E101" s="80"/>
      <c r="F101" s="98"/>
    </row>
    <row r="102" spans="1:6" ht="11.25">
      <c r="A102" s="99"/>
      <c r="B102" s="63"/>
      <c r="C102" s="22" t="s">
        <v>11</v>
      </c>
      <c r="D102" s="62"/>
      <c r="E102" s="62"/>
      <c r="F102" s="64"/>
    </row>
    <row r="103" spans="1:6" ht="11.25">
      <c r="A103" s="62"/>
      <c r="B103" s="63"/>
      <c r="C103" s="24" t="s">
        <v>83</v>
      </c>
      <c r="D103" s="62"/>
      <c r="E103" s="62"/>
      <c r="F103" s="64"/>
    </row>
    <row r="104" spans="1:6" s="100" customFormat="1" ht="33">
      <c r="A104" s="25" t="s">
        <v>13</v>
      </c>
      <c r="B104" s="25" t="s">
        <v>1</v>
      </c>
      <c r="C104" s="25" t="s">
        <v>12</v>
      </c>
      <c r="D104" s="26" t="s">
        <v>26</v>
      </c>
      <c r="E104" s="26" t="s">
        <v>27</v>
      </c>
      <c r="F104" s="25" t="s">
        <v>2</v>
      </c>
    </row>
    <row r="105" spans="1:6" ht="12" customHeight="1">
      <c r="A105" s="28">
        <v>1</v>
      </c>
      <c r="B105" s="33" t="s">
        <v>21</v>
      </c>
      <c r="C105" s="30" t="s">
        <v>4</v>
      </c>
      <c r="D105" s="83">
        <v>135.4</v>
      </c>
      <c r="E105" s="83"/>
      <c r="F105" s="30" t="s">
        <v>110</v>
      </c>
    </row>
    <row r="106" spans="1:6" ht="12" customHeight="1">
      <c r="A106" s="196">
        <v>2</v>
      </c>
      <c r="B106" s="192" t="s">
        <v>25</v>
      </c>
      <c r="C106" s="30" t="s">
        <v>3</v>
      </c>
      <c r="D106" s="83">
        <v>19.5</v>
      </c>
      <c r="E106" s="83">
        <v>4.1</v>
      </c>
      <c r="F106" s="30" t="s">
        <v>110</v>
      </c>
    </row>
    <row r="107" spans="1:6" ht="12" customHeight="1">
      <c r="A107" s="196"/>
      <c r="B107" s="192"/>
      <c r="C107" s="30" t="s">
        <v>5</v>
      </c>
      <c r="D107" s="83">
        <v>15.8</v>
      </c>
      <c r="E107" s="83">
        <v>4</v>
      </c>
      <c r="F107" s="30" t="s">
        <v>110</v>
      </c>
    </row>
    <row r="108" spans="1:6" ht="12" customHeight="1">
      <c r="A108" s="196"/>
      <c r="B108" s="192"/>
      <c r="C108" s="30" t="s">
        <v>5</v>
      </c>
      <c r="D108" s="83">
        <v>23.6</v>
      </c>
      <c r="E108" s="83">
        <v>6</v>
      </c>
      <c r="F108" s="30" t="s">
        <v>110</v>
      </c>
    </row>
    <row r="109" spans="1:6" ht="13.5" customHeight="1">
      <c r="A109" s="196"/>
      <c r="B109" s="223"/>
      <c r="C109" s="30" t="s">
        <v>5</v>
      </c>
      <c r="D109" s="83">
        <v>77.2</v>
      </c>
      <c r="E109" s="83">
        <v>6.1</v>
      </c>
      <c r="F109" s="30" t="s">
        <v>110</v>
      </c>
    </row>
    <row r="110" spans="1:6" ht="14.25" customHeight="1">
      <c r="A110" s="196"/>
      <c r="B110" s="223"/>
      <c r="C110" s="30" t="s">
        <v>3</v>
      </c>
      <c r="D110" s="83">
        <v>7</v>
      </c>
      <c r="E110" s="83">
        <v>1.3</v>
      </c>
      <c r="F110" s="30" t="s">
        <v>110</v>
      </c>
    </row>
    <row r="111" spans="1:6" ht="14.25" customHeight="1">
      <c r="A111" s="196"/>
      <c r="B111" s="223"/>
      <c r="C111" s="30" t="s">
        <v>3</v>
      </c>
      <c r="D111" s="83">
        <v>11.1</v>
      </c>
      <c r="E111" s="83">
        <v>1.2</v>
      </c>
      <c r="F111" s="30" t="s">
        <v>110</v>
      </c>
    </row>
    <row r="112" spans="1:6" ht="14.25" customHeight="1">
      <c r="A112" s="196"/>
      <c r="B112" s="223"/>
      <c r="C112" s="30" t="s">
        <v>3</v>
      </c>
      <c r="D112" s="83">
        <v>47.4</v>
      </c>
      <c r="E112" s="83">
        <v>9.9</v>
      </c>
      <c r="F112" s="30" t="s">
        <v>110</v>
      </c>
    </row>
    <row r="113" spans="1:6" ht="14.25" customHeight="1">
      <c r="A113" s="196"/>
      <c r="B113" s="223"/>
      <c r="C113" s="30" t="s">
        <v>3</v>
      </c>
      <c r="D113" s="83">
        <v>11.9</v>
      </c>
      <c r="E113" s="83">
        <v>2.4</v>
      </c>
      <c r="F113" s="30" t="s">
        <v>110</v>
      </c>
    </row>
    <row r="114" spans="1:6" ht="14.25" customHeight="1">
      <c r="A114" s="196"/>
      <c r="B114" s="223"/>
      <c r="C114" s="30" t="s">
        <v>3</v>
      </c>
      <c r="D114" s="83">
        <v>19.8</v>
      </c>
      <c r="E114" s="83">
        <v>7.3</v>
      </c>
      <c r="F114" s="30" t="s">
        <v>110</v>
      </c>
    </row>
    <row r="115" spans="1:6" ht="13.5" customHeight="1">
      <c r="A115" s="197"/>
      <c r="B115" s="223"/>
      <c r="C115" s="30" t="s">
        <v>3</v>
      </c>
      <c r="D115" s="83">
        <v>14.2</v>
      </c>
      <c r="E115" s="83">
        <v>3.3</v>
      </c>
      <c r="F115" s="30" t="s">
        <v>110</v>
      </c>
    </row>
    <row r="116" spans="1:6" ht="14.25" customHeight="1">
      <c r="A116" s="43">
        <v>3</v>
      </c>
      <c r="B116" s="33" t="s">
        <v>39</v>
      </c>
      <c r="C116" s="30" t="s">
        <v>3</v>
      </c>
      <c r="D116" s="83">
        <v>227.7</v>
      </c>
      <c r="E116" s="101" t="s">
        <v>94</v>
      </c>
      <c r="F116" s="30" t="s">
        <v>110</v>
      </c>
    </row>
    <row r="117" spans="1:6" ht="14.25" customHeight="1">
      <c r="A117" s="196">
        <v>4</v>
      </c>
      <c r="B117" s="192" t="s">
        <v>43</v>
      </c>
      <c r="C117" s="30" t="s">
        <v>4</v>
      </c>
      <c r="D117" s="83">
        <v>311.7</v>
      </c>
      <c r="E117" s="101" t="s">
        <v>94</v>
      </c>
      <c r="F117" s="30" t="s">
        <v>110</v>
      </c>
    </row>
    <row r="118" spans="1:6" ht="13.5" customHeight="1">
      <c r="A118" s="197"/>
      <c r="B118" s="200"/>
      <c r="C118" s="30" t="s">
        <v>3</v>
      </c>
      <c r="D118" s="83">
        <v>40.3</v>
      </c>
      <c r="E118" s="101">
        <v>11.5</v>
      </c>
      <c r="F118" s="30" t="s">
        <v>110</v>
      </c>
    </row>
    <row r="119" spans="1:6" ht="14.25" customHeight="1">
      <c r="A119" s="43">
        <v>5</v>
      </c>
      <c r="B119" s="33" t="s">
        <v>53</v>
      </c>
      <c r="C119" s="30" t="s">
        <v>4</v>
      </c>
      <c r="D119" s="83">
        <v>105.4</v>
      </c>
      <c r="E119" s="101" t="s">
        <v>94</v>
      </c>
      <c r="F119" s="30" t="s">
        <v>110</v>
      </c>
    </row>
    <row r="120" spans="1:6" ht="14.25" customHeight="1">
      <c r="A120" s="137">
        <v>6</v>
      </c>
      <c r="B120" s="102" t="s">
        <v>55</v>
      </c>
      <c r="C120" s="30" t="s">
        <v>4</v>
      </c>
      <c r="D120" s="83">
        <v>43.9</v>
      </c>
      <c r="E120" s="101">
        <v>0</v>
      </c>
      <c r="F120" s="30" t="s">
        <v>110</v>
      </c>
    </row>
    <row r="121" spans="1:6" ht="14.25" customHeight="1">
      <c r="A121" s="137">
        <v>7</v>
      </c>
      <c r="B121" s="102" t="s">
        <v>72</v>
      </c>
      <c r="C121" s="30" t="s">
        <v>3</v>
      </c>
      <c r="D121" s="83">
        <v>8.9</v>
      </c>
      <c r="E121" s="101">
        <v>0</v>
      </c>
      <c r="F121" s="29"/>
    </row>
    <row r="122" spans="1:6" ht="12" customHeight="1">
      <c r="A122" s="137">
        <v>8</v>
      </c>
      <c r="B122" s="102" t="s">
        <v>71</v>
      </c>
      <c r="C122" s="30" t="s">
        <v>4</v>
      </c>
      <c r="D122" s="83">
        <v>794.2</v>
      </c>
      <c r="E122" s="101">
        <v>0</v>
      </c>
      <c r="F122" s="30" t="s">
        <v>110</v>
      </c>
    </row>
    <row r="123" spans="1:6" ht="12" customHeight="1">
      <c r="A123" s="137">
        <v>9</v>
      </c>
      <c r="B123" s="33" t="s">
        <v>19</v>
      </c>
      <c r="C123" s="30" t="s">
        <v>4</v>
      </c>
      <c r="D123" s="83">
        <v>471.2</v>
      </c>
      <c r="E123" s="101"/>
      <c r="F123" s="30" t="s">
        <v>110</v>
      </c>
    </row>
    <row r="124" spans="1:6" ht="12" customHeight="1">
      <c r="A124" s="137">
        <v>10</v>
      </c>
      <c r="B124" s="103" t="s">
        <v>91</v>
      </c>
      <c r="C124" s="69" t="s">
        <v>4</v>
      </c>
      <c r="D124" s="104">
        <v>638.8</v>
      </c>
      <c r="E124" s="105">
        <v>11.1</v>
      </c>
      <c r="F124" s="30" t="s">
        <v>110</v>
      </c>
    </row>
    <row r="125" spans="1:6" ht="10.5" customHeight="1">
      <c r="A125" s="137">
        <v>11</v>
      </c>
      <c r="B125" s="106" t="s">
        <v>95</v>
      </c>
      <c r="C125" s="88" t="s">
        <v>4</v>
      </c>
      <c r="D125" s="107">
        <v>254.9</v>
      </c>
      <c r="E125" s="105">
        <v>76.4</v>
      </c>
      <c r="F125" s="30" t="s">
        <v>110</v>
      </c>
    </row>
    <row r="126" spans="1:6" ht="10.5" customHeight="1">
      <c r="A126" s="137">
        <v>12</v>
      </c>
      <c r="B126" s="106" t="s">
        <v>98</v>
      </c>
      <c r="C126" s="88" t="s">
        <v>3</v>
      </c>
      <c r="D126" s="107">
        <v>165.3</v>
      </c>
      <c r="E126" s="105" t="s">
        <v>93</v>
      </c>
      <c r="F126" s="30"/>
    </row>
    <row r="127" spans="1:6" ht="11.25">
      <c r="A127" s="93"/>
      <c r="B127" s="75" t="s">
        <v>6</v>
      </c>
      <c r="C127" s="108"/>
      <c r="D127" s="97">
        <f>SUM(D105:D126)</f>
        <v>3445.2000000000003</v>
      </c>
      <c r="E127" s="97"/>
      <c r="F127" s="109"/>
    </row>
    <row r="128" ht="18.75" customHeight="1">
      <c r="A128" s="99"/>
    </row>
    <row r="129" spans="2:6" ht="11.25">
      <c r="B129" s="63"/>
      <c r="C129" s="22" t="s">
        <v>8</v>
      </c>
      <c r="D129" s="62"/>
      <c r="E129" s="62"/>
      <c r="F129" s="64"/>
    </row>
    <row r="130" spans="1:6" ht="11.25">
      <c r="A130" s="62"/>
      <c r="B130" s="63"/>
      <c r="C130" s="65" t="s">
        <v>92</v>
      </c>
      <c r="D130" s="62"/>
      <c r="E130" s="62"/>
      <c r="F130" s="64"/>
    </row>
    <row r="131" spans="1:6" s="27" customFormat="1" ht="33">
      <c r="A131" s="25" t="s">
        <v>13</v>
      </c>
      <c r="B131" s="25" t="s">
        <v>1</v>
      </c>
      <c r="C131" s="25" t="s">
        <v>12</v>
      </c>
      <c r="D131" s="26" t="s">
        <v>26</v>
      </c>
      <c r="E131" s="26" t="s">
        <v>27</v>
      </c>
      <c r="F131" s="25" t="s">
        <v>2</v>
      </c>
    </row>
    <row r="132" spans="1:6" ht="12.75" customHeight="1">
      <c r="A132" s="113">
        <v>1</v>
      </c>
      <c r="B132" s="114" t="s">
        <v>97</v>
      </c>
      <c r="C132" s="115" t="s">
        <v>4</v>
      </c>
      <c r="D132" s="66">
        <v>306.8</v>
      </c>
      <c r="E132" s="66">
        <v>96.1</v>
      </c>
      <c r="F132" s="30" t="s">
        <v>110</v>
      </c>
    </row>
    <row r="133" spans="1:6" ht="11.25" customHeight="1">
      <c r="A133" s="116">
        <v>2</v>
      </c>
      <c r="B133" s="117" t="s">
        <v>45</v>
      </c>
      <c r="C133" s="115" t="s">
        <v>3</v>
      </c>
      <c r="D133" s="66">
        <v>212</v>
      </c>
      <c r="E133" s="66"/>
      <c r="F133" s="30"/>
    </row>
    <row r="134" spans="1:6" ht="12" customHeight="1">
      <c r="A134" s="193">
        <v>3</v>
      </c>
      <c r="B134" s="192" t="s">
        <v>46</v>
      </c>
      <c r="C134" s="30" t="s">
        <v>5</v>
      </c>
      <c r="D134" s="66">
        <v>130.4</v>
      </c>
      <c r="E134" s="66">
        <v>31</v>
      </c>
      <c r="F134" s="30"/>
    </row>
    <row r="135" spans="1:6" ht="12" customHeight="1">
      <c r="A135" s="193"/>
      <c r="B135" s="192"/>
      <c r="C135" s="30" t="s">
        <v>4</v>
      </c>
      <c r="D135" s="66">
        <v>51.4</v>
      </c>
      <c r="E135" s="66"/>
      <c r="F135" s="30"/>
    </row>
    <row r="136" spans="1:6" ht="12" customHeight="1">
      <c r="A136" s="193">
        <v>4</v>
      </c>
      <c r="B136" s="192" t="s">
        <v>47</v>
      </c>
      <c r="C136" s="30" t="s">
        <v>3</v>
      </c>
      <c r="D136" s="66">
        <v>87</v>
      </c>
      <c r="E136" s="66">
        <v>13.4</v>
      </c>
      <c r="F136" s="30" t="s">
        <v>110</v>
      </c>
    </row>
    <row r="137" spans="1:6" ht="12" customHeight="1">
      <c r="A137" s="193"/>
      <c r="B137" s="192"/>
      <c r="C137" s="118" t="s">
        <v>5</v>
      </c>
      <c r="D137" s="38">
        <v>228.9</v>
      </c>
      <c r="E137" s="119">
        <v>33.1</v>
      </c>
      <c r="F137" s="30" t="s">
        <v>110</v>
      </c>
    </row>
    <row r="138" spans="1:6" ht="12" customHeight="1">
      <c r="A138" s="193"/>
      <c r="B138" s="192"/>
      <c r="C138" s="30" t="s">
        <v>4</v>
      </c>
      <c r="D138" s="66">
        <v>93.6</v>
      </c>
      <c r="E138" s="66">
        <f>2.6+2.7+11.3+11.2</f>
        <v>27.8</v>
      </c>
      <c r="F138" s="30" t="s">
        <v>110</v>
      </c>
    </row>
    <row r="139" spans="1:6" ht="12" customHeight="1">
      <c r="A139" s="93">
        <v>5</v>
      </c>
      <c r="B139" s="33" t="s">
        <v>65</v>
      </c>
      <c r="C139" s="30" t="s">
        <v>4</v>
      </c>
      <c r="D139" s="66">
        <v>340.2</v>
      </c>
      <c r="E139" s="66"/>
      <c r="F139" s="30" t="s">
        <v>110</v>
      </c>
    </row>
    <row r="140" spans="1:6" ht="12" customHeight="1">
      <c r="A140" s="93">
        <v>6</v>
      </c>
      <c r="B140" s="33" t="s">
        <v>54</v>
      </c>
      <c r="C140" s="30" t="s">
        <v>5</v>
      </c>
      <c r="D140" s="73">
        <f>109.6+47.2</f>
        <v>156.8</v>
      </c>
      <c r="E140" s="66">
        <f>21.9+11.7</f>
        <v>33.599999999999994</v>
      </c>
      <c r="F140" s="30" t="s">
        <v>110</v>
      </c>
    </row>
    <row r="141" spans="1:6" ht="12" customHeight="1">
      <c r="A141" s="93">
        <v>7</v>
      </c>
      <c r="B141" s="120" t="s">
        <v>74</v>
      </c>
      <c r="C141" s="30" t="s">
        <v>4</v>
      </c>
      <c r="D141" s="66">
        <v>114.4</v>
      </c>
      <c r="E141" s="66"/>
      <c r="F141" s="30" t="s">
        <v>110</v>
      </c>
    </row>
    <row r="142" spans="1:6" ht="15" customHeight="1">
      <c r="A142" s="193">
        <v>8</v>
      </c>
      <c r="B142" s="192" t="s">
        <v>57</v>
      </c>
      <c r="C142" s="194" t="s">
        <v>4</v>
      </c>
      <c r="D142" s="191">
        <v>414.2</v>
      </c>
      <c r="E142" s="191"/>
      <c r="F142" s="201" t="s">
        <v>110</v>
      </c>
    </row>
    <row r="143" spans="1:6" ht="0.75" customHeight="1">
      <c r="A143" s="193"/>
      <c r="B143" s="192"/>
      <c r="C143" s="194"/>
      <c r="D143" s="191"/>
      <c r="E143" s="191"/>
      <c r="F143" s="202"/>
    </row>
    <row r="144" spans="1:6" ht="12" customHeight="1">
      <c r="A144" s="93">
        <v>9</v>
      </c>
      <c r="B144" s="33" t="s">
        <v>76</v>
      </c>
      <c r="C144" s="30" t="s">
        <v>86</v>
      </c>
      <c r="D144" s="66">
        <v>255.5</v>
      </c>
      <c r="E144" s="66"/>
      <c r="F144" s="30"/>
    </row>
    <row r="145" spans="1:6" ht="12" customHeight="1">
      <c r="A145" s="93">
        <v>10</v>
      </c>
      <c r="B145" s="33" t="s">
        <v>75</v>
      </c>
      <c r="C145" s="30" t="s">
        <v>3</v>
      </c>
      <c r="D145" s="66">
        <v>59.4</v>
      </c>
      <c r="E145" s="66"/>
      <c r="F145" s="30" t="s">
        <v>110</v>
      </c>
    </row>
    <row r="146" spans="1:6" ht="12" customHeight="1">
      <c r="A146" s="93">
        <v>11</v>
      </c>
      <c r="B146" s="32" t="s">
        <v>84</v>
      </c>
      <c r="C146" s="30" t="s">
        <v>4</v>
      </c>
      <c r="D146" s="66">
        <f>453.1+170.9</f>
        <v>624</v>
      </c>
      <c r="E146" s="66"/>
      <c r="F146" s="30" t="s">
        <v>110</v>
      </c>
    </row>
    <row r="147" spans="1:6" ht="12" customHeight="1">
      <c r="A147" s="193">
        <v>12</v>
      </c>
      <c r="B147" s="192" t="s">
        <v>81</v>
      </c>
      <c r="C147" s="30" t="s">
        <v>3</v>
      </c>
      <c r="D147" s="66">
        <v>27.73</v>
      </c>
      <c r="E147" s="66">
        <f>D147-9.5</f>
        <v>18.23</v>
      </c>
      <c r="F147" s="30" t="s">
        <v>110</v>
      </c>
    </row>
    <row r="148" spans="1:6" ht="12" customHeight="1">
      <c r="A148" s="193"/>
      <c r="B148" s="192"/>
      <c r="C148" s="30" t="s">
        <v>5</v>
      </c>
      <c r="D148" s="66">
        <v>248.1</v>
      </c>
      <c r="E148" s="66">
        <v>123.2</v>
      </c>
      <c r="F148" s="30" t="s">
        <v>110</v>
      </c>
    </row>
    <row r="149" spans="1:6" ht="12" customHeight="1">
      <c r="A149" s="193"/>
      <c r="B149" s="192"/>
      <c r="C149" s="30" t="s">
        <v>82</v>
      </c>
      <c r="D149" s="66">
        <v>288</v>
      </c>
      <c r="E149" s="66">
        <v>52.6</v>
      </c>
      <c r="F149" s="30" t="s">
        <v>110</v>
      </c>
    </row>
    <row r="150" spans="1:6" ht="12" customHeight="1">
      <c r="A150" s="193"/>
      <c r="B150" s="192"/>
      <c r="C150" s="30" t="s">
        <v>4</v>
      </c>
      <c r="D150" s="66">
        <v>291.1</v>
      </c>
      <c r="E150" s="66"/>
      <c r="F150" s="30" t="s">
        <v>110</v>
      </c>
    </row>
    <row r="151" spans="1:6" ht="11.25">
      <c r="A151" s="193"/>
      <c r="B151" s="192"/>
      <c r="C151" s="30" t="s">
        <v>10</v>
      </c>
      <c r="D151" s="66">
        <v>178.4</v>
      </c>
      <c r="E151" s="66">
        <v>0</v>
      </c>
      <c r="F151" s="30" t="s">
        <v>110</v>
      </c>
    </row>
    <row r="152" spans="1:6" ht="11.25">
      <c r="A152" s="93">
        <v>13</v>
      </c>
      <c r="B152" s="92" t="s">
        <v>99</v>
      </c>
      <c r="C152" s="93" t="s">
        <v>3</v>
      </c>
      <c r="D152" s="85">
        <v>171.1</v>
      </c>
      <c r="E152" s="86">
        <v>43.4</v>
      </c>
      <c r="F152" s="30" t="s">
        <v>110</v>
      </c>
    </row>
    <row r="153" spans="1:6" ht="11.25">
      <c r="A153" s="93">
        <v>14</v>
      </c>
      <c r="B153" s="92" t="s">
        <v>57</v>
      </c>
      <c r="C153" s="93" t="s">
        <v>4</v>
      </c>
      <c r="D153" s="85">
        <v>136.8</v>
      </c>
      <c r="E153" s="86"/>
      <c r="F153" s="30"/>
    </row>
    <row r="154" spans="1:6" ht="11.25">
      <c r="A154" s="93">
        <v>15</v>
      </c>
      <c r="B154" s="92" t="s">
        <v>100</v>
      </c>
      <c r="C154" s="93" t="s">
        <v>3</v>
      </c>
      <c r="D154" s="85">
        <f>12.8+3.2</f>
        <v>16</v>
      </c>
      <c r="E154" s="86">
        <f>4.1+3.2</f>
        <v>7.3</v>
      </c>
      <c r="F154" s="30" t="s">
        <v>110</v>
      </c>
    </row>
    <row r="155" spans="1:6" ht="11.25">
      <c r="A155" s="93">
        <v>16</v>
      </c>
      <c r="B155" s="92" t="s">
        <v>101</v>
      </c>
      <c r="C155" s="93" t="s">
        <v>4</v>
      </c>
      <c r="D155" s="85">
        <v>180.4</v>
      </c>
      <c r="E155" s="86"/>
      <c r="F155" s="30" t="s">
        <v>110</v>
      </c>
    </row>
    <row r="156" spans="1:6" ht="11.25">
      <c r="A156" s="134">
        <v>17</v>
      </c>
      <c r="B156" s="135" t="s">
        <v>111</v>
      </c>
      <c r="C156" s="139" t="s">
        <v>4</v>
      </c>
      <c r="D156" s="133">
        <v>83</v>
      </c>
      <c r="E156" s="86"/>
      <c r="F156" s="30"/>
    </row>
    <row r="157" spans="1:6" ht="11.25">
      <c r="A157" s="134">
        <v>18</v>
      </c>
      <c r="B157" s="135" t="s">
        <v>112</v>
      </c>
      <c r="C157" s="139" t="s">
        <v>4</v>
      </c>
      <c r="D157" s="133">
        <v>107.5</v>
      </c>
      <c r="E157" s="86"/>
      <c r="F157" s="30"/>
    </row>
    <row r="158" spans="1:6" ht="11.25">
      <c r="A158" s="140">
        <v>19</v>
      </c>
      <c r="B158" s="141" t="s">
        <v>117</v>
      </c>
      <c r="C158" s="140" t="s">
        <v>118</v>
      </c>
      <c r="D158" s="133">
        <v>65.8</v>
      </c>
      <c r="E158" s="86"/>
      <c r="F158" s="30"/>
    </row>
    <row r="159" spans="1:6" ht="11.25">
      <c r="A159" s="93"/>
      <c r="B159" s="28" t="s">
        <v>23</v>
      </c>
      <c r="C159" s="30"/>
      <c r="D159" s="76">
        <f>SUM(D132:D158)</f>
        <v>4868.53</v>
      </c>
      <c r="E159" s="66"/>
      <c r="F159" s="29"/>
    </row>
    <row r="160" spans="1:6" s="37" customFormat="1" ht="11.25">
      <c r="A160" s="84"/>
      <c r="B160" s="63" t="s">
        <v>23</v>
      </c>
      <c r="C160" s="121"/>
      <c r="D160" s="122">
        <f>D39+D81+D100+D127+D159</f>
        <v>24411.73</v>
      </c>
      <c r="E160" s="122"/>
      <c r="F160" s="64"/>
    </row>
    <row r="161" spans="1:6" ht="11.25">
      <c r="A161" s="62"/>
      <c r="E161" s="15"/>
      <c r="F161" s="15"/>
    </row>
    <row r="162" spans="2:6" ht="11.25">
      <c r="B162" s="195"/>
      <c r="C162" s="195"/>
      <c r="D162" s="123"/>
      <c r="E162" s="15"/>
      <c r="F162" s="124"/>
    </row>
  </sheetData>
  <sheetProtection/>
  <autoFilter ref="A15:F39"/>
  <mergeCells count="53">
    <mergeCell ref="B147:B151"/>
    <mergeCell ref="A52:A55"/>
    <mergeCell ref="A44:A51"/>
    <mergeCell ref="A147:A151"/>
    <mergeCell ref="A106:A115"/>
    <mergeCell ref="B16:B17"/>
    <mergeCell ref="A56:A57"/>
    <mergeCell ref="A97:A98"/>
    <mergeCell ref="A93:A94"/>
    <mergeCell ref="B106:B115"/>
    <mergeCell ref="F44:F50"/>
    <mergeCell ref="B33:B36"/>
    <mergeCell ref="B10:F10"/>
    <mergeCell ref="B56:B57"/>
    <mergeCell ref="B44:B51"/>
    <mergeCell ref="A16:A17"/>
    <mergeCell ref="B1:F1"/>
    <mergeCell ref="B2:F2"/>
    <mergeCell ref="B3:F3"/>
    <mergeCell ref="B6:F6"/>
    <mergeCell ref="B7:F7"/>
    <mergeCell ref="F52:F55"/>
    <mergeCell ref="B4:F4"/>
    <mergeCell ref="B8:F8"/>
    <mergeCell ref="B52:B55"/>
    <mergeCell ref="B11:F11"/>
    <mergeCell ref="C93:C94"/>
    <mergeCell ref="B93:B94"/>
    <mergeCell ref="A134:A135"/>
    <mergeCell ref="A33:A36"/>
    <mergeCell ref="B21:B25"/>
    <mergeCell ref="A21:A25"/>
    <mergeCell ref="A66:A69"/>
    <mergeCell ref="A59:A65"/>
    <mergeCell ref="A76:A80"/>
    <mergeCell ref="B66:B69"/>
    <mergeCell ref="B162:C162"/>
    <mergeCell ref="A117:A118"/>
    <mergeCell ref="B9:F9"/>
    <mergeCell ref="B59:B65"/>
    <mergeCell ref="F56:F57"/>
    <mergeCell ref="A142:A143"/>
    <mergeCell ref="B117:B118"/>
    <mergeCell ref="B134:B135"/>
    <mergeCell ref="F142:F143"/>
    <mergeCell ref="B76:B80"/>
    <mergeCell ref="A95:A96"/>
    <mergeCell ref="E142:E143"/>
    <mergeCell ref="B136:B138"/>
    <mergeCell ref="A136:A138"/>
    <mergeCell ref="C142:C143"/>
    <mergeCell ref="B142:B143"/>
    <mergeCell ref="D142:D143"/>
  </mergeCells>
  <printOptions/>
  <pageMargins left="0.3937007874015748" right="0.3937007874015748" top="0.1968503937007874" bottom="0.1968503937007874" header="0" footer="0"/>
  <pageSetup fitToHeight="0" fitToWidth="1" horizontalDpi="600" verticalDpi="600" orientation="portrait" paperSize="9" r:id="rId1"/>
  <rowBreaks count="3" manualBreakCount="3">
    <brk id="58" max="255" man="1"/>
    <brk id="100" max="255" man="1"/>
    <brk id="1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6">
      <selection activeCell="D24" sqref="D24"/>
    </sheetView>
  </sheetViews>
  <sheetFormatPr defaultColWidth="9.140625" defaultRowHeight="15"/>
  <cols>
    <col min="1" max="1" width="9.140625" style="148" customWidth="1"/>
    <col min="2" max="2" width="24.28125" style="148" customWidth="1"/>
    <col min="3" max="4" width="12.8515625" style="148" customWidth="1"/>
    <col min="5" max="5" width="16.421875" style="148" customWidth="1"/>
    <col min="6" max="6" width="33.421875" style="148" customWidth="1"/>
    <col min="7" max="7" width="58.7109375" style="148" customWidth="1"/>
    <col min="8" max="16384" width="9.140625" style="148" customWidth="1"/>
  </cols>
  <sheetData>
    <row r="1" spans="1:6" ht="15">
      <c r="A1" s="144"/>
      <c r="B1" s="145"/>
      <c r="C1" s="146"/>
      <c r="D1" s="144"/>
      <c r="E1" s="144"/>
      <c r="F1" s="147"/>
    </row>
    <row r="2" spans="1:6" ht="15">
      <c r="A2" s="144"/>
      <c r="B2" s="145"/>
      <c r="C2" s="1"/>
      <c r="D2" s="144"/>
      <c r="E2" s="144"/>
      <c r="F2" s="147"/>
    </row>
    <row r="3" spans="1:6" ht="48" customHeight="1">
      <c r="A3" s="149"/>
      <c r="B3" s="149"/>
      <c r="C3" s="149"/>
      <c r="D3" s="150"/>
      <c r="E3" s="150"/>
      <c r="F3" s="149"/>
    </row>
    <row r="4" spans="1:8" s="155" customFormat="1" ht="27" customHeight="1">
      <c r="A4" s="149"/>
      <c r="B4" s="151"/>
      <c r="C4" s="7"/>
      <c r="D4" s="152"/>
      <c r="E4" s="152"/>
      <c r="F4" s="153"/>
      <c r="G4" s="154"/>
      <c r="H4" s="148"/>
    </row>
    <row r="5" spans="1:8" s="155" customFormat="1" ht="15">
      <c r="A5" s="149"/>
      <c r="B5" s="151"/>
      <c r="C5" s="7"/>
      <c r="D5" s="152"/>
      <c r="E5" s="152"/>
      <c r="F5" s="153"/>
      <c r="G5" s="154"/>
      <c r="H5" s="148"/>
    </row>
    <row r="6" spans="1:8" s="155" customFormat="1" ht="15">
      <c r="A6" s="149"/>
      <c r="B6" s="151"/>
      <c r="C6" s="7"/>
      <c r="D6" s="152"/>
      <c r="E6" s="152"/>
      <c r="F6" s="153"/>
      <c r="G6" s="154"/>
      <c r="H6" s="148"/>
    </row>
    <row r="7" spans="1:8" s="155" customFormat="1" ht="15">
      <c r="A7" s="149"/>
      <c r="B7" s="151"/>
      <c r="C7" s="7"/>
      <c r="D7" s="152"/>
      <c r="E7" s="152"/>
      <c r="F7" s="153"/>
      <c r="G7" s="154"/>
      <c r="H7" s="148"/>
    </row>
    <row r="8" spans="1:8" s="155" customFormat="1" ht="15">
      <c r="A8" s="149"/>
      <c r="B8" s="151"/>
      <c r="C8" s="7"/>
      <c r="D8" s="152"/>
      <c r="E8" s="152"/>
      <c r="F8" s="153"/>
      <c r="G8" s="154"/>
      <c r="H8" s="148"/>
    </row>
    <row r="9" spans="1:8" s="155" customFormat="1" ht="15">
      <c r="A9" s="149"/>
      <c r="B9" s="156"/>
      <c r="C9" s="149"/>
      <c r="D9" s="152"/>
      <c r="E9" s="152"/>
      <c r="F9" s="153"/>
      <c r="G9" s="154"/>
      <c r="H9" s="148"/>
    </row>
    <row r="10" spans="1:8" s="155" customFormat="1" ht="15">
      <c r="A10" s="157"/>
      <c r="B10" s="158"/>
      <c r="C10" s="159"/>
      <c r="D10" s="160"/>
      <c r="E10" s="161"/>
      <c r="F10" s="162"/>
      <c r="G10" s="148"/>
      <c r="H10" s="148"/>
    </row>
    <row r="11" spans="1:8" s="155" customFormat="1" ht="15">
      <c r="A11" s="2"/>
      <c r="B11" s="3"/>
      <c r="C11" s="4"/>
      <c r="D11" s="5"/>
      <c r="E11" s="5"/>
      <c r="F11" s="6"/>
      <c r="G11" s="148"/>
      <c r="H11" s="148"/>
    </row>
    <row r="12" spans="1:8" s="155" customFormat="1" ht="15">
      <c r="A12" s="163"/>
      <c r="B12" s="164"/>
      <c r="C12" s="146"/>
      <c r="D12" s="163"/>
      <c r="E12" s="163"/>
      <c r="F12" s="165"/>
      <c r="G12" s="148"/>
      <c r="H12" s="148"/>
    </row>
    <row r="13" spans="1:6" ht="15">
      <c r="A13" s="149"/>
      <c r="B13" s="166"/>
      <c r="C13" s="7"/>
      <c r="D13" s="167"/>
      <c r="E13" s="167"/>
      <c r="F13" s="166"/>
    </row>
    <row r="14" spans="1:6" ht="15">
      <c r="A14" s="7"/>
      <c r="B14" s="166"/>
      <c r="C14" s="168"/>
      <c r="D14" s="167"/>
      <c r="E14" s="167"/>
      <c r="F14" s="169"/>
    </row>
    <row r="15" spans="1:6" ht="15">
      <c r="A15" s="7"/>
      <c r="B15" s="170"/>
      <c r="C15" s="168"/>
      <c r="D15" s="167"/>
      <c r="E15" s="167"/>
      <c r="F15" s="169"/>
    </row>
    <row r="16" spans="1:7" ht="15">
      <c r="A16" s="168"/>
      <c r="B16" s="171"/>
      <c r="C16" s="168"/>
      <c r="D16" s="172"/>
      <c r="E16" s="167"/>
      <c r="F16" s="169"/>
      <c r="G16" s="154"/>
    </row>
    <row r="17" spans="1:7" ht="15">
      <c r="A17" s="168"/>
      <c r="B17" s="166"/>
      <c r="C17" s="7"/>
      <c r="D17" s="173"/>
      <c r="E17" s="8"/>
      <c r="F17" s="169"/>
      <c r="G17" s="154"/>
    </row>
    <row r="18" spans="1:7" ht="15">
      <c r="A18" s="168"/>
      <c r="B18" s="174"/>
      <c r="C18" s="175"/>
      <c r="D18" s="176"/>
      <c r="E18" s="8"/>
      <c r="F18" s="169"/>
      <c r="G18" s="154"/>
    </row>
    <row r="19" spans="1:6" ht="15">
      <c r="A19" s="157"/>
      <c r="B19" s="158"/>
      <c r="C19" s="159"/>
      <c r="D19" s="160"/>
      <c r="E19" s="161"/>
      <c r="F19" s="162"/>
    </row>
    <row r="20" spans="1:6" ht="15">
      <c r="A20" s="9"/>
      <c r="B20" s="10"/>
      <c r="C20" s="11"/>
      <c r="D20" s="12"/>
      <c r="E20" s="12"/>
      <c r="F20" s="10"/>
    </row>
    <row r="21" spans="1:6" ht="15">
      <c r="A21" s="13"/>
      <c r="B21" s="164"/>
      <c r="C21" s="146"/>
      <c r="D21" s="163"/>
      <c r="E21" s="163"/>
      <c r="F21" s="165"/>
    </row>
    <row r="22" spans="1:6" ht="15">
      <c r="A22" s="163"/>
      <c r="B22" s="164"/>
      <c r="C22" s="1"/>
      <c r="D22" s="163"/>
      <c r="E22" s="163"/>
      <c r="F22" s="165"/>
    </row>
    <row r="23" spans="1:6" ht="15">
      <c r="A23" s="149"/>
      <c r="B23" s="149"/>
      <c r="C23" s="149"/>
      <c r="D23" s="150"/>
      <c r="E23" s="150"/>
      <c r="F23" s="149"/>
    </row>
    <row r="24" spans="1:7" ht="40.5" customHeight="1">
      <c r="A24" s="149"/>
      <c r="B24" s="149"/>
      <c r="C24" s="149"/>
      <c r="D24" s="177"/>
      <c r="E24" s="150"/>
      <c r="F24" s="149"/>
      <c r="G24" s="178"/>
    </row>
    <row r="25" spans="1:7" ht="15">
      <c r="A25" s="179"/>
      <c r="B25" s="180"/>
      <c r="C25" s="7"/>
      <c r="D25" s="177"/>
      <c r="E25" s="149"/>
      <c r="F25" s="7"/>
      <c r="G25" s="154"/>
    </row>
    <row r="26" spans="1:7" ht="15">
      <c r="A26" s="179"/>
      <c r="B26" s="180"/>
      <c r="C26" s="149"/>
      <c r="D26" s="177"/>
      <c r="E26" s="149"/>
      <c r="F26" s="7"/>
      <c r="G26" s="154"/>
    </row>
    <row r="27" spans="1:7" ht="27" customHeight="1">
      <c r="A27" s="179"/>
      <c r="B27" s="180"/>
      <c r="C27" s="7"/>
      <c r="D27" s="177"/>
      <c r="E27" s="149"/>
      <c r="F27" s="7"/>
      <c r="G27" s="154"/>
    </row>
    <row r="28" spans="1:6" ht="15">
      <c r="A28" s="181"/>
      <c r="B28" s="182"/>
      <c r="C28" s="183"/>
      <c r="D28" s="184"/>
      <c r="E28" s="184"/>
      <c r="F28" s="6"/>
    </row>
    <row r="32" spans="1:6" ht="15">
      <c r="A32" s="13"/>
      <c r="B32" s="164"/>
      <c r="C32" s="146"/>
      <c r="D32" s="163"/>
      <c r="E32" s="163"/>
      <c r="F32" s="165"/>
    </row>
    <row r="33" spans="1:6" ht="15">
      <c r="A33" s="163"/>
      <c r="B33" s="164"/>
      <c r="C33" s="1"/>
      <c r="D33" s="163"/>
      <c r="E33" s="163"/>
      <c r="F33" s="165"/>
    </row>
    <row r="34" spans="1:6" ht="15">
      <c r="A34" s="149"/>
      <c r="B34" s="149"/>
      <c r="C34" s="149"/>
      <c r="D34" s="150"/>
      <c r="E34" s="150"/>
      <c r="F34" s="149"/>
    </row>
    <row r="35" spans="1:7" ht="15">
      <c r="A35" s="149"/>
      <c r="B35" s="149"/>
      <c r="C35" s="149"/>
      <c r="D35" s="150"/>
      <c r="E35" s="150"/>
      <c r="F35" s="149"/>
      <c r="G35" s="178"/>
    </row>
    <row r="36" spans="1:7" ht="15">
      <c r="A36" s="179"/>
      <c r="B36" s="180"/>
      <c r="C36" s="7"/>
      <c r="D36" s="149"/>
      <c r="E36" s="149"/>
      <c r="F36" s="149"/>
      <c r="G36" s="178"/>
    </row>
    <row r="37" spans="1:6" ht="15">
      <c r="A37" s="179"/>
      <c r="B37" s="180"/>
      <c r="C37" s="7"/>
      <c r="D37" s="149"/>
      <c r="E37" s="149"/>
      <c r="F37" s="7"/>
    </row>
    <row r="38" spans="1:6" ht="15">
      <c r="A38" s="179"/>
      <c r="B38" s="180"/>
      <c r="C38" s="7"/>
      <c r="D38" s="149"/>
      <c r="E38" s="149"/>
      <c r="F38" s="7"/>
    </row>
    <row r="39" spans="1:6" ht="15">
      <c r="A39" s="181"/>
      <c r="B39" s="182"/>
      <c r="C39" s="183"/>
      <c r="D39" s="184"/>
      <c r="E39" s="184"/>
      <c r="F39" s="6"/>
    </row>
    <row r="43" spans="1:6" ht="15">
      <c r="A43" s="13"/>
      <c r="B43" s="164"/>
      <c r="C43" s="146"/>
      <c r="D43" s="163"/>
      <c r="E43" s="163"/>
      <c r="F43" s="165"/>
    </row>
    <row r="44" spans="1:6" ht="15">
      <c r="A44" s="163"/>
      <c r="B44" s="164"/>
      <c r="C44" s="1"/>
      <c r="D44" s="163"/>
      <c r="E44" s="163"/>
      <c r="F44" s="165"/>
    </row>
    <row r="45" spans="1:6" ht="15">
      <c r="A45" s="149"/>
      <c r="B45" s="149"/>
      <c r="C45" s="149"/>
      <c r="D45" s="150"/>
      <c r="E45" s="150"/>
      <c r="F45" s="149"/>
    </row>
    <row r="46" spans="1:7" ht="15">
      <c r="A46" s="149"/>
      <c r="B46" s="166"/>
      <c r="C46" s="149"/>
      <c r="D46" s="150"/>
      <c r="E46" s="150"/>
      <c r="F46" s="149"/>
      <c r="G46" s="154"/>
    </row>
    <row r="47" spans="1:7" ht="15">
      <c r="A47" s="179"/>
      <c r="B47" s="185"/>
      <c r="C47" s="186"/>
      <c r="D47" s="187"/>
      <c r="E47" s="149"/>
      <c r="F47" s="149"/>
      <c r="G47" s="154"/>
    </row>
    <row r="48" spans="1:6" ht="15">
      <c r="A48" s="179"/>
      <c r="B48" s="153"/>
      <c r="C48" s="7"/>
      <c r="D48" s="188"/>
      <c r="E48" s="149"/>
      <c r="F48" s="7"/>
    </row>
    <row r="49" spans="1:6" ht="15">
      <c r="A49" s="179"/>
      <c r="B49" s="153"/>
      <c r="C49" s="7"/>
      <c r="D49" s="149"/>
      <c r="E49" s="149"/>
      <c r="F49" s="7"/>
    </row>
    <row r="50" spans="1:6" ht="15">
      <c r="A50" s="181"/>
      <c r="B50" s="182"/>
      <c r="C50" s="183"/>
      <c r="D50" s="184"/>
      <c r="E50" s="184"/>
      <c r="F50" s="6"/>
    </row>
  </sheetData>
  <sheetProtection/>
  <hyperlinks>
    <hyperlink ref="G4" r:id="rId1" display="M:\Общий диск\PIC\Хохлов\ФОТОГРАФИИ ОБЪЕКТОВ\Маяковского,8"/>
    <hyperlink ref="G5" r:id="rId2" display="..\..\..\..\Общий диск\PIC\Хохлов\ФОТОГРАФИИ ОБЪЕКТОВ\Беляева 7-Тимур.3"/>
    <hyperlink ref="G24" r:id="rId3" display="..\..\..\..\Общий диск\PIC\Хохлов\ФОТОГРАФИИ ОБЪЕКТОВ\Красноармейский,131"/>
    <hyperlink ref="G27" r:id="rId4" display="..\..\..\..\Общий диск\PIC\Хохлов\ФОТОГРАФИИ ОБЪЕКТОВ\Северо-Зап, 230б"/>
    <hyperlink ref="G6" r:id="rId5" display="..\..\..\..\Общий диск\PIC\Хохлов\фото\Калинина,73"/>
    <hyperlink ref="G9" r:id="rId6" display="..\..\..\..\Общий диск\PIC\Хохлов\фото\Шевченко 52а"/>
    <hyperlink ref="G7" r:id="rId7" display="..\..\..\..\Общий диск\PIC\Хохлов\фото\Ленина,199"/>
    <hyperlink ref="G16" r:id="rId8" display="..\..\..\..\Общий диск\PIC\Хохлов\фото\Гоголя,85"/>
    <hyperlink ref="G17" r:id="rId9" display="..\..\..\..\Общий диск\PIC\Хохлов\фото\Кирова,49а"/>
    <hyperlink ref="G18" r:id="rId10" display="..\..\..\..\Общий диск\PIC\Хохлов\фото\Мамонтова, 305а"/>
    <hyperlink ref="G25" r:id="rId11" display="..\..\..\..\Общий диск\PIC\Хохлов\фото\Ленина,136 -подвал"/>
    <hyperlink ref="G35" r:id="rId12" display="..\..\..\..\Общий диск\PIC\Хохлов\фото\Шукшина, 17а"/>
    <hyperlink ref="G36" r:id="rId13" display="..\..\..\..\Общий диск\PIC\Хохлов\фото\В.Кащеевой,18   30.05.17"/>
    <hyperlink ref="G46" r:id="rId14" display="..\..\..\..\Общий диск\PIC\Хохлов\фото\С.Поляна,49а"/>
    <hyperlink ref="G47" r:id="rId15" display="..\..\..\..\Общий диск\PIC\Хохлов\фото\Юрина,202"/>
  </hyperlinks>
  <printOptions/>
  <pageMargins left="0.7" right="0.7" top="0.75" bottom="0.75" header="0.3" footer="0.3"/>
  <pageSetup horizontalDpi="600" verticalDpi="600" orientation="landscape" paperSize="9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kurlv</dc:creator>
  <cp:keywords/>
  <dc:description/>
  <cp:lastModifiedBy>Ирина Н. Филатова</cp:lastModifiedBy>
  <cp:lastPrinted>2021-04-06T07:56:54Z</cp:lastPrinted>
  <dcterms:created xsi:type="dcterms:W3CDTF">2012-01-24T06:18:46Z</dcterms:created>
  <dcterms:modified xsi:type="dcterms:W3CDTF">2021-05-11T02:02:15Z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