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200" windowWidth="15105" windowHeight="3450" activeTab="0"/>
  </bookViews>
  <sheets>
    <sheet name="Лист1" sheetId="1" r:id="rId1"/>
    <sheet name="Лист2" sheetId="2" state="hidden" r:id="rId2"/>
    <sheet name="аварийные" sheetId="3" state="hidden" r:id="rId3"/>
    <sheet name="для С.Н." sheetId="4" state="hidden" r:id="rId4"/>
  </sheets>
  <definedNames>
    <definedName name="_xlnm._FilterDatabase" localSheetId="0" hidden="1">'Лист1'!$A$15:$F$39</definedName>
    <definedName name="Z_0A807958_128E_4560_BF10_F1038F0EE9A0_.wvu.FilterData" localSheetId="0" hidden="1">'Лист1'!$A$15:$F$39</definedName>
    <definedName name="Z_183B186E_267A_4EC2_BD2F_E27949352455_.wvu.FilterData" localSheetId="0" hidden="1">'Лист1'!$A$15:$F$39</definedName>
    <definedName name="Z_21D493C2_3F49_4DE7_9721_F9EEE68FAA89_.wvu.FilterData" localSheetId="0" hidden="1">'Лист1'!$A$15:$F$39</definedName>
    <definedName name="Z_2918E253_8D4D_4010_8650_33D9B0BAEF81_.wvu.FilterData" localSheetId="0" hidden="1">'Лист1'!$A$15:$F$39</definedName>
    <definedName name="Z_3D1A22D4_B36A_4056_9BC1_A5A394BF11D4_.wvu.FilterData" localSheetId="0" hidden="1">'Лист1'!$A$15:$F$39</definedName>
    <definedName name="Z_4E4A8407_E383_4447_93DA_E81A6C8384E7_.wvu.FilterData" localSheetId="0" hidden="1">'Лист1'!$A$15:$F$39</definedName>
    <definedName name="Z_7D09C87B_603A_441B_A96D_3F030413B923_.wvu.FilterData" localSheetId="0" hidden="1">'Лист1'!$A$15:$F$39</definedName>
    <definedName name="Z_8F702E0A_871E_4B43_9F08_CEE02D3A5A5D_.wvu.FilterData" localSheetId="0" hidden="1">'Лист1'!$A$15:$F$39</definedName>
    <definedName name="Z_B4D79B0E_6C21_47AF_9A67_63BB8BCFBCD5_.wvu.FilterData" localSheetId="0" hidden="1">'Лист1'!$A$15:$F$39</definedName>
    <definedName name="Z_D000CEE7_1157_4A9A_A989_6B71249C6BB6_.wvu.FilterData" localSheetId="0" hidden="1">'Лист1'!$A$15:$F$39</definedName>
    <definedName name="Z_FF32F6BA_91F1_4FBE_B371_A77651CB56A4_.wvu.FilterData" localSheetId="0" hidden="1">'Лист1'!$A$15:$F$39</definedName>
  </definedNames>
  <calcPr fullCalcOnLoad="1" refMode="R1C1"/>
</workbook>
</file>

<file path=xl/sharedStrings.xml><?xml version="1.0" encoding="utf-8"?>
<sst xmlns="http://schemas.openxmlformats.org/spreadsheetml/2006/main" count="342" uniqueCount="129">
  <si>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</si>
  <si>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</si>
  <si>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</si>
  <si>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</si>
  <si>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</si>
  <si>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</si>
  <si>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</si>
  <si>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</si>
  <si>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</si>
  <si>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</si>
  <si>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</si>
  <si>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</si>
  <si>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</si>
  <si>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</si>
  <si>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</si>
  <si>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</si>
  <si>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</si>
  <si>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</si>
  <si>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</si>
  <si>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</si>
  <si>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</si>
  <si>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</si>
  <si>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</si>
  <si>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</si>
  <si>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пр-кт Комсомольский, 87</t>
  </si>
  <si>
    <t>ул.Н.Ярных, 79</t>
  </si>
  <si>
    <t>Общая площадь, кв.м.</t>
  </si>
  <si>
    <t>в том числе места общего пользования, кв.м.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</si>
  <si>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</si>
  <si>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</si>
  <si>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</si>
  <si>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</si>
  <si>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</si>
  <si>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</si>
  <si>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</si>
  <si>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</si>
  <si>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ул.Кавалерийская, 13</t>
  </si>
  <si>
    <t>1 этаж лит.Д</t>
  </si>
  <si>
    <t>ул.Анатолия, 92</t>
  </si>
  <si>
    <t>ул.Привокзальная, 5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</si>
  <si>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</si>
  <si>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</si>
  <si>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</si>
  <si>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</si>
  <si>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</si>
  <si>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</si>
  <si>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</si>
  <si>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</si>
  <si>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</si>
  <si>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</si>
  <si>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</si>
  <si>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</si>
  <si>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</si>
  <si>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</si>
  <si>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ул.Солнечная Поляна, 49а</t>
  </si>
  <si>
    <t>пр-кт Ленина, 103</t>
  </si>
  <si>
    <t>пр-кт Калинина, 14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</si>
  <si>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</si>
  <si>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</si>
  <si>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</si>
  <si>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</si>
  <si>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</si>
  <si>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пр-кт Социалистический, 69</t>
  </si>
  <si>
    <t>ул.Никитина, 71</t>
  </si>
  <si>
    <t>ул. Энтузиастов, 5</t>
  </si>
  <si>
    <t>ул.Шукшина, 28</t>
  </si>
  <si>
    <t>нет регистрации</t>
  </si>
  <si>
    <t>б-р 9 Января, 90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</si>
  <si>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</si>
  <si>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</si>
  <si>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</si>
  <si>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</si>
  <si>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</si>
  <si>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ул.Куета, 35а</t>
  </si>
  <si>
    <t>ул.М.Горького, 45</t>
  </si>
  <si>
    <t>ул.Б.Олонская, 42а</t>
  </si>
  <si>
    <t>пр-кт Социалистический, 78</t>
  </si>
  <si>
    <t>пр.Ленина, 45</t>
  </si>
  <si>
    <t>ул.Малахова, 118б</t>
  </si>
  <si>
    <t>3 этаж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</si>
  <si>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</si>
  <si>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</si>
  <si>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</si>
  <si>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1 этаж, подвал</t>
  </si>
  <si>
    <t>ул.Льва Толстого, 1/ул.Промышленная 13в</t>
  </si>
  <si>
    <t>предназначенных для сдачи в аренду</t>
  </si>
  <si>
    <t>ПЕРЕЧЕНЬ</t>
  </si>
  <si>
    <t>пр-кт Красноармейский, 131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</si>
  <si>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</si>
  <si>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-</t>
  </si>
  <si>
    <t>ул.Антона Петрова 108б</t>
  </si>
  <si>
    <t>ул. 50 лет СССР, 12</t>
  </si>
  <si>
    <t>ул.Георгиева, 4</t>
  </si>
  <si>
    <t>Павловский тракт, 88</t>
  </si>
  <si>
    <t>ул.Малахова, 128</t>
  </si>
  <si>
    <t>пр-кт Калинина, 73</t>
  </si>
  <si>
    <t>ул.Э.Алексеевой, 2                                    /пр-кт Ленина, 199</t>
  </si>
  <si>
    <t>ул.Шукшина, 17а</t>
  </si>
  <si>
    <t>ул.Островского, 31</t>
  </si>
  <si>
    <t>1 этаж, лит.А6</t>
  </si>
  <si>
    <t>1 этаж, лит.Д</t>
  </si>
  <si>
    <t>1 этаж, лит.Е</t>
  </si>
  <si>
    <t>1 этаж, лит.Ж</t>
  </si>
  <si>
    <t>В прогнозном плане приватизации.</t>
  </si>
  <si>
    <t>ул.Юрина, 202/Островского, 34</t>
  </si>
  <si>
    <t>часть одноэтажного здания</t>
  </si>
  <si>
    <t>пр-кт Ленина,152</t>
  </si>
  <si>
    <t>отдельно стоящее здание</t>
  </si>
  <si>
    <t>ул.Весеняя, 14а, к.1</t>
  </si>
  <si>
    <t>1 этаж жилого дома</t>
  </si>
  <si>
    <t>ул.Юрина, 255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</si>
  <si>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</si>
  <si>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>ул.Антона Петрова, 231а</t>
  </si>
  <si>
    <t>подвал жилого дома</t>
  </si>
  <si>
    <t>ул.Суворова, 11</t>
  </si>
  <si>
    <t>ул.Пушкина, 45</t>
  </si>
  <si>
    <t>1,2  этаж</t>
  </si>
  <si>
    <t>ул.Горно-Алтайская, 15а</t>
  </si>
  <si>
    <t>ул.Попова, 54</t>
  </si>
  <si>
    <t>1 этаж ЦТП</t>
  </si>
  <si>
    <t>на 01.07.2021</t>
  </si>
  <si>
    <t>ул.Чудненко, 81а</t>
  </si>
  <si>
    <t>ул.Мезликина, 7</t>
  </si>
  <si>
    <t>пр-кт Строителей, 8б/2</t>
  </si>
  <si>
    <t>ул.Привокзальная, 28г</t>
  </si>
  <si>
    <t>Вход через собственника первого этажа</t>
  </si>
  <si>
    <t>пр-кт Ленина, 92/  ул.Профинтерна, 28</t>
  </si>
  <si>
    <t>пр-кт Ленина, 79</t>
  </si>
  <si>
    <r>
      <t>КУМС - Овсиевская Марина Владиславна т.</t>
    </r>
    <r>
      <rPr>
        <b/>
        <sz val="8"/>
        <color indexed="8"/>
        <rFont val="Times New Roman"/>
        <family val="1"/>
      </rPr>
      <t>370-368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</si>
</sst>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  <numFmt numFmtId="184" formatCode="_-* #,##0.0\ _₽_-;\-* #,##0.0\ _₽_-;_-* &quot;-&quot;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171" fontId="5" fillId="0" borderId="10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171" fontId="13" fillId="0" borderId="10" xfId="6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171" fontId="61" fillId="0" borderId="10" xfId="60" applyNumberFormat="1" applyFont="1" applyFill="1" applyBorder="1" applyAlignment="1">
      <alignment vertical="center" wrapText="1"/>
    </xf>
    <xf numFmtId="171" fontId="60" fillId="0" borderId="10" xfId="6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172" fontId="6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 horizontal="left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171" fontId="14" fillId="0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center" vertical="top"/>
      <protection locked="0"/>
    </xf>
    <xf numFmtId="171" fontId="59" fillId="0" borderId="10" xfId="60" applyNumberFormat="1" applyFont="1" applyFill="1" applyBorder="1" applyAlignment="1" applyProtection="1">
      <alignment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171" fontId="59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1" fontId="5" fillId="33" borderId="10" xfId="60" applyNumberFormat="1" applyFont="1" applyFill="1" applyBorder="1" applyAlignment="1" applyProtection="1">
      <alignment vertical="center" wrapText="1"/>
      <protection locked="0"/>
    </xf>
    <xf numFmtId="171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171" fontId="59" fillId="0" borderId="10" xfId="60" applyNumberFormat="1" applyFont="1" applyFill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171" fontId="6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1" fontId="5" fillId="0" borderId="12" xfId="60" applyNumberFormat="1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vertical="top" wrapText="1"/>
      <protection locked="0"/>
    </xf>
    <xf numFmtId="0" fontId="64" fillId="0" borderId="10" xfId="0" applyFont="1" applyFill="1" applyBorder="1" applyAlignment="1" applyProtection="1">
      <alignment horizontal="center" vertical="top" wrapText="1"/>
      <protection locked="0"/>
    </xf>
    <xf numFmtId="171" fontId="64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172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1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71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71" fontId="5" fillId="0" borderId="10" xfId="6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171" fontId="59" fillId="0" borderId="10" xfId="60" applyFont="1" applyFill="1" applyBorder="1" applyAlignment="1" applyProtection="1">
      <alignment vertical="center"/>
      <protection locked="0"/>
    </xf>
    <xf numFmtId="171" fontId="59" fillId="0" borderId="10" xfId="60" applyFont="1" applyFill="1" applyBorder="1" applyAlignment="1" applyProtection="1">
      <alignment horizontal="center" vertical="center"/>
      <protection locked="0"/>
    </xf>
    <xf numFmtId="171" fontId="5" fillId="0" borderId="10" xfId="6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10" xfId="60" applyFont="1" applyFill="1" applyBorder="1" applyAlignment="1" applyProtection="1">
      <alignment vertical="center" wrapText="1"/>
      <protection locked="0"/>
    </xf>
    <xf numFmtId="171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171" fontId="5" fillId="0" borderId="10" xfId="60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17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7" applyFont="1" applyFill="1" applyBorder="1" applyAlignment="1" applyProtection="1">
      <alignment vertical="top" wrapText="1"/>
      <protection locked="0"/>
    </xf>
    <xf numFmtId="9" fontId="5" fillId="0" borderId="10" xfId="57" applyFont="1" applyFill="1" applyBorder="1" applyAlignment="1" applyProtection="1">
      <alignment horizontal="center" vertical="top" wrapText="1"/>
      <protection locked="0"/>
    </xf>
    <xf numFmtId="179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9" fontId="5" fillId="0" borderId="10" xfId="57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171" fontId="59" fillId="0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171" fontId="64" fillId="0" borderId="0" xfId="60" applyNumberFormat="1" applyFont="1" applyFill="1" applyAlignment="1" applyProtection="1">
      <alignment horizontal="center" vertical="center"/>
      <protection locked="0"/>
    </xf>
    <xf numFmtId="2" fontId="64" fillId="0" borderId="0" xfId="0" applyNumberFormat="1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right"/>
      <protection locked="0"/>
    </xf>
    <xf numFmtId="171" fontId="5" fillId="0" borderId="10" xfId="60" applyNumberFormat="1" applyFont="1" applyFill="1" applyBorder="1" applyAlignment="1" applyProtection="1">
      <alignment/>
      <protection locked="0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 wrapText="1"/>
    </xf>
    <xf numFmtId="184" fontId="65" fillId="0" borderId="2" xfId="61" applyNumberFormat="1" applyFont="1" applyFill="1" applyBorder="1" applyAlignment="1">
      <alignment/>
    </xf>
    <xf numFmtId="171" fontId="59" fillId="0" borderId="10" xfId="60" applyFont="1" applyFill="1" applyBorder="1" applyAlignment="1" applyProtection="1">
      <alignment vertical="center"/>
      <protection locked="0"/>
    </xf>
    <xf numFmtId="171" fontId="13" fillId="0" borderId="11" xfId="6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45" fillId="0" borderId="0" xfId="42" applyAlignment="1" applyProtection="1">
      <alignment/>
      <protection/>
    </xf>
    <xf numFmtId="0" fontId="45" fillId="0" borderId="14" xfId="42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66" fillId="0" borderId="15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justify" vertical="center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 wrapText="1"/>
    </xf>
    <xf numFmtId="0" fontId="66" fillId="0" borderId="10" xfId="0" applyFont="1" applyBorder="1" applyAlignment="1">
      <alignment vertical="center" wrapText="1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71" fontId="15" fillId="0" borderId="10" xfId="60" applyNumberFormat="1" applyFont="1" applyFill="1" applyBorder="1" applyAlignment="1">
      <alignment horizontal="justify" vertical="center" wrapText="1"/>
    </xf>
    <xf numFmtId="0" fontId="66" fillId="0" borderId="10" xfId="0" applyFont="1" applyBorder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horizontal="justify"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justify" vertical="center" wrapText="1"/>
    </xf>
    <xf numFmtId="0" fontId="6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justify" vertical="center" wrapText="1"/>
    </xf>
    <xf numFmtId="171" fontId="16" fillId="0" borderId="10" xfId="60" applyNumberFormat="1" applyFont="1" applyFill="1" applyBorder="1" applyAlignment="1">
      <alignment horizontal="justify" vertical="center" wrapText="1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66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171" fontId="17" fillId="33" borderId="10" xfId="6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 applyProtection="1">
      <alignment vertical="center" wrapText="1"/>
      <protection locked="0"/>
    </xf>
    <xf numFmtId="0" fontId="67" fillId="33" borderId="12" xfId="0" applyFont="1" applyFill="1" applyBorder="1" applyAlignment="1">
      <alignment/>
    </xf>
    <xf numFmtId="0" fontId="67" fillId="33" borderId="12" xfId="0" applyFont="1" applyFill="1" applyBorder="1" applyAlignment="1">
      <alignment wrapText="1"/>
    </xf>
    <xf numFmtId="0" fontId="67" fillId="33" borderId="12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7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171" fontId="18" fillId="0" borderId="10" xfId="60" applyNumberFormat="1" applyFont="1" applyFill="1" applyBorder="1" applyAlignment="1">
      <alignment horizontal="justify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 applyProtection="1">
      <alignment horizontal="left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171" fontId="13" fillId="34" borderId="10" xfId="60" applyNumberFormat="1" applyFont="1" applyFill="1" applyBorder="1" applyAlignment="1" applyProtection="1">
      <alignment vertical="center" wrapText="1"/>
      <protection locked="0"/>
    </xf>
    <xf numFmtId="17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top" wrapText="1"/>
      <protection locked="0"/>
    </xf>
    <xf numFmtId="0" fontId="60" fillId="34" borderId="0" xfId="0" applyFont="1" applyFill="1" applyAlignment="1" applyProtection="1">
      <alignment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horizontal="center" vertical="top"/>
      <protection locked="0"/>
    </xf>
    <xf numFmtId="0" fontId="68" fillId="0" borderId="0" xfId="0" applyFont="1" applyFill="1" applyAlignment="1" applyProtection="1">
      <alignment horizontal="center" vertical="top" wrapText="1"/>
      <protection locked="0"/>
    </xf>
    <xf numFmtId="14" fontId="61" fillId="0" borderId="0" xfId="0" applyNumberFormat="1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1054;&#1073;&#1097;&#1080;&#1081;%20&#1076;&#1080;&#1089;&#1082;/PIC/&#1061;&#1086;&#1093;&#1083;&#1086;&#1074;/&#1060;&#1054;&#1058;&#1054;&#1043;&#1056;&#1040;&#1060;&#1048;&#1048;%20&#1054;&#1041;&#1066;&#1045;&#1050;&#1058;&#1054;&#1042;/&#1052;&#1072;&#1103;&#1082;&#1086;&#1074;&#1089;&#1082;&#1086;&#1075;&#1086;,8" TargetMode="External" /><Relationship Id="rId2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0;&#1088;&#1072;&#1089;&#1085;&#1086;&#1072;&#1088;&#1084;&#1077;&#1081;&#1089;&#1082;&#1080;&#1081;,131" TargetMode="External" /><Relationship Id="rId3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7;&#1077;&#1074;&#1077;&#1088;&#1086;-&#1047;&#1072;&#1087;,%20230&#1073;" TargetMode="External" /><Relationship Id="rId4" Type="http://schemas.openxmlformats.org/officeDocument/2006/relationships/hyperlink" Target="&#1054;&#1073;&#1097;&#1080;&#1081;%20&#1076;&#1080;&#1089;&#1082;\PIC\&#1061;&#1086;&#1093;&#1083;&#1086;&#1074;\&#1092;&#1086;&#1090;&#1086;\&#1050;&#1072;&#1083;&#1080;&#1085;&#1080;&#1085;&#1072;,73" TargetMode="External" /><Relationship Id="rId5" Type="http://schemas.openxmlformats.org/officeDocument/2006/relationships/hyperlink" Target="&#1054;&#1073;&#1097;&#1080;&#1081;%20&#1076;&#1080;&#1089;&#1082;\PIC\&#1061;&#1086;&#1093;&#1083;&#1086;&#1074;\&#1092;&#1086;&#1090;&#1086;\&#1064;&#1077;&#1074;&#1095;&#1077;&#1085;&#1082;&#1086;%2052&#1072;" TargetMode="External" /><Relationship Id="rId6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99" TargetMode="External" /><Relationship Id="rId7" Type="http://schemas.openxmlformats.org/officeDocument/2006/relationships/hyperlink" Target="&#1054;&#1073;&#1097;&#1080;&#1081;%20&#1076;&#1080;&#1089;&#1082;\PIC\&#1061;&#1086;&#1093;&#1083;&#1086;&#1074;\&#1092;&#1086;&#1090;&#1086;\&#1043;&#1086;&#1075;&#1086;&#1083;&#1103;,85" TargetMode="External" /><Relationship Id="rId8" Type="http://schemas.openxmlformats.org/officeDocument/2006/relationships/hyperlink" Target="&#1054;&#1073;&#1097;&#1080;&#1081;%20&#1076;&#1080;&#1089;&#1082;\PIC\&#1061;&#1086;&#1093;&#1083;&#1086;&#1074;\&#1092;&#1086;&#1090;&#1086;\&#1050;&#1080;&#1088;&#1086;&#1074;&#1072;,49&#1072;" TargetMode="External" /><Relationship Id="rId9" Type="http://schemas.openxmlformats.org/officeDocument/2006/relationships/hyperlink" Target="&#1054;&#1073;&#1097;&#1080;&#1081;%20&#1076;&#1080;&#1089;&#1082;\PIC\&#1061;&#1086;&#1093;&#1083;&#1086;&#1074;\&#1092;&#1086;&#1090;&#1086;\&#1052;&#1072;&#1084;&#1086;&#1085;&#1090;&#1086;&#1074;&#1072;,%20305&#1072;" TargetMode="External" /><Relationship Id="rId10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36%20-&#1087;&#1086;&#1076;&#1074;&#1072;&#1083;" TargetMode="External" /><Relationship Id="rId11" Type="http://schemas.openxmlformats.org/officeDocument/2006/relationships/hyperlink" Target="&#1054;&#1073;&#1097;&#1080;&#1081;%20&#1076;&#1080;&#1089;&#1082;\PIC\&#1061;&#1086;&#1093;&#1083;&#1086;&#1074;\&#1092;&#1086;&#1090;&#1086;\&#1064;&#1091;&#1082;&#1096;&#1080;&#1085;&#1072;,%2017&#1072;" TargetMode="External" /><Relationship Id="rId12" Type="http://schemas.openxmlformats.org/officeDocument/2006/relationships/hyperlink" Target="&#1054;&#1073;&#1097;&#1080;&#1081;%20&#1076;&#1080;&#1089;&#1082;\PIC\&#1061;&#1086;&#1093;&#1083;&#1086;&#1074;\&#1092;&#1086;&#1090;&#1086;\&#1042;.&#1050;&#1072;&#1097;&#1077;&#1077;&#1074;&#1086;&#1081;,18%20%20%2030.05.17" TargetMode="External" /><Relationship Id="rId13" Type="http://schemas.openxmlformats.org/officeDocument/2006/relationships/hyperlink" Target="&#1054;&#1073;&#1097;&#1080;&#1081;%20&#1076;&#1080;&#1089;&#1082;\PIC\&#1061;&#1086;&#1093;&#1083;&#1086;&#1074;\&#1092;&#1086;&#1090;&#1086;\&#1057;.&#1055;&#1086;&#1083;&#1103;&#1085;&#1072;,49&#1072;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zoomScale="120" zoomScaleNormal="120" zoomScaleSheetLayoutView="130" workbookViewId="0" topLeftCell="A133">
      <selection activeCell="E169" sqref="E169"/>
    </sheetView>
  </sheetViews>
  <sheetFormatPr defaultColWidth="9.140625" defaultRowHeight="15"/>
  <cols>
    <col min="1" max="1" width="5.7109375" style="119" customWidth="1"/>
    <col min="2" max="2" width="23.8515625" style="257" customWidth="1"/>
    <col min="3" max="3" width="15.8515625" style="140" customWidth="1"/>
    <col min="4" max="4" width="9.8515625" style="119" customWidth="1"/>
    <col min="5" max="5" width="8.140625" style="119" customWidth="1"/>
    <col min="6" max="6" width="28.7109375" style="141" customWidth="1"/>
    <col min="7" max="16384" width="9.140625" style="56" customWidth="1"/>
  </cols>
  <sheetData>
    <row r="1" spans="1:6" ht="15" customHeight="1">
      <c r="A1" s="55"/>
      <c r="B1" s="284" t="s">
        <v>86</v>
      </c>
      <c r="C1" s="284"/>
      <c r="D1" s="284"/>
      <c r="E1" s="284"/>
      <c r="F1" s="284"/>
    </row>
    <row r="2" spans="1:6" ht="15" customHeight="1">
      <c r="A2" s="55"/>
      <c r="B2" s="284" t="s">
        <v>20</v>
      </c>
      <c r="C2" s="284"/>
      <c r="D2" s="284"/>
      <c r="E2" s="284"/>
      <c r="F2" s="284"/>
    </row>
    <row r="3" spans="1:6" ht="12.75">
      <c r="A3" s="55"/>
      <c r="B3" s="285" t="s">
        <v>85</v>
      </c>
      <c r="C3" s="285"/>
      <c r="D3" s="285"/>
      <c r="E3" s="285"/>
      <c r="F3" s="285"/>
    </row>
    <row r="4" spans="1:6" ht="15" customHeight="1">
      <c r="A4" s="55"/>
      <c r="B4" s="287" t="s">
        <v>120</v>
      </c>
      <c r="C4" s="287"/>
      <c r="D4" s="287"/>
      <c r="E4" s="287"/>
      <c r="F4" s="287"/>
    </row>
    <row r="5" spans="1:6" ht="15">
      <c r="A5" s="55"/>
      <c r="B5" s="251"/>
      <c r="C5" s="57" t="s">
        <v>111</v>
      </c>
      <c r="D5" s="58"/>
      <c r="E5" s="58"/>
      <c r="F5" s="59"/>
    </row>
    <row r="6" spans="1:6" ht="12.75">
      <c r="A6" s="55"/>
      <c r="B6" s="286" t="s">
        <v>32</v>
      </c>
      <c r="C6" s="286"/>
      <c r="D6" s="286"/>
      <c r="E6" s="286"/>
      <c r="F6" s="286"/>
    </row>
    <row r="7" spans="1:6" ht="21.75" customHeight="1">
      <c r="A7" s="55"/>
      <c r="B7" s="270" t="s">
        <v>33</v>
      </c>
      <c r="C7" s="270"/>
      <c r="D7" s="270"/>
      <c r="E7" s="270"/>
      <c r="F7" s="270"/>
    </row>
    <row r="8" spans="1:6" ht="37.5" customHeight="1">
      <c r="A8" s="55"/>
      <c r="B8" s="270" t="s">
        <v>29</v>
      </c>
      <c r="C8" s="270"/>
      <c r="D8" s="270"/>
      <c r="E8" s="270"/>
      <c r="F8" s="270"/>
    </row>
    <row r="9" spans="1:6" ht="11.25" customHeight="1">
      <c r="A9" s="55"/>
      <c r="B9" s="271" t="s">
        <v>30</v>
      </c>
      <c r="C9" s="271"/>
      <c r="D9" s="271"/>
      <c r="E9" s="271"/>
      <c r="F9" s="271"/>
    </row>
    <row r="10" spans="1:6" ht="11.25" customHeight="1">
      <c r="A10" s="55"/>
      <c r="B10" s="271" t="s">
        <v>34</v>
      </c>
      <c r="C10" s="271"/>
      <c r="D10" s="271"/>
      <c r="E10" s="271"/>
      <c r="F10" s="271"/>
    </row>
    <row r="11" spans="1:6" ht="11.25">
      <c r="A11" s="55"/>
      <c r="B11" s="271" t="s">
        <v>31</v>
      </c>
      <c r="C11" s="271"/>
      <c r="D11" s="271"/>
      <c r="E11" s="271"/>
      <c r="F11" s="271"/>
    </row>
    <row r="12" spans="1:6" ht="11.25">
      <c r="A12" s="55"/>
      <c r="B12" s="60"/>
      <c r="C12" s="60"/>
      <c r="D12" s="60"/>
      <c r="E12" s="60"/>
      <c r="F12" s="60"/>
    </row>
    <row r="13" spans="1:6" ht="11.25">
      <c r="A13" s="55"/>
      <c r="B13" s="252"/>
      <c r="C13" s="61" t="s">
        <v>0</v>
      </c>
      <c r="D13" s="55"/>
      <c r="E13" s="55"/>
      <c r="F13" s="62"/>
    </row>
    <row r="14" spans="1:6" ht="11.25">
      <c r="A14" s="55"/>
      <c r="B14" s="252"/>
      <c r="C14" s="63" t="s">
        <v>80</v>
      </c>
      <c r="D14" s="55"/>
      <c r="E14" s="55"/>
      <c r="F14" s="62"/>
    </row>
    <row r="15" spans="1:6" s="66" customFormat="1" ht="33">
      <c r="A15" s="64" t="s">
        <v>13</v>
      </c>
      <c r="B15" s="64" t="s">
        <v>1</v>
      </c>
      <c r="C15" s="64" t="s">
        <v>12</v>
      </c>
      <c r="D15" s="65" t="s">
        <v>26</v>
      </c>
      <c r="E15" s="65" t="s">
        <v>27</v>
      </c>
      <c r="F15" s="64" t="s">
        <v>2</v>
      </c>
    </row>
    <row r="16" spans="1:6" ht="11.25">
      <c r="A16" s="262">
        <v>1</v>
      </c>
      <c r="B16" s="273" t="s">
        <v>16</v>
      </c>
      <c r="C16" s="69" t="s">
        <v>37</v>
      </c>
      <c r="D16" s="70">
        <v>37.4</v>
      </c>
      <c r="E16" s="70">
        <v>0</v>
      </c>
      <c r="F16" s="68"/>
    </row>
    <row r="17" spans="1:6" ht="12" customHeight="1">
      <c r="A17" s="262"/>
      <c r="B17" s="273"/>
      <c r="C17" s="69" t="s">
        <v>50</v>
      </c>
      <c r="D17" s="70">
        <v>29.7</v>
      </c>
      <c r="E17" s="70">
        <v>9.8</v>
      </c>
      <c r="F17" s="69" t="s">
        <v>103</v>
      </c>
    </row>
    <row r="18" spans="1:6" ht="12.75" customHeight="1">
      <c r="A18" s="67">
        <v>2</v>
      </c>
      <c r="B18" s="71" t="s">
        <v>14</v>
      </c>
      <c r="C18" s="69" t="s">
        <v>4</v>
      </c>
      <c r="D18" s="70">
        <v>349.9</v>
      </c>
      <c r="E18" s="70">
        <v>0</v>
      </c>
      <c r="F18" s="69" t="s">
        <v>103</v>
      </c>
    </row>
    <row r="19" spans="1:6" ht="12.75" customHeight="1">
      <c r="A19" s="67">
        <v>3</v>
      </c>
      <c r="B19" s="72" t="s">
        <v>56</v>
      </c>
      <c r="C19" s="69" t="s">
        <v>4</v>
      </c>
      <c r="D19" s="70">
        <v>336.1</v>
      </c>
      <c r="E19" s="70">
        <v>0</v>
      </c>
      <c r="F19" s="69" t="s">
        <v>103</v>
      </c>
    </row>
    <row r="20" spans="1:6" s="76" customFormat="1" ht="12" customHeight="1">
      <c r="A20" s="67">
        <v>4</v>
      </c>
      <c r="B20" s="73" t="s">
        <v>35</v>
      </c>
      <c r="C20" s="74" t="s">
        <v>4</v>
      </c>
      <c r="D20" s="75">
        <v>67.2</v>
      </c>
      <c r="E20" s="75">
        <v>0</v>
      </c>
      <c r="F20" s="69" t="s">
        <v>103</v>
      </c>
    </row>
    <row r="21" spans="1:6" s="76" customFormat="1" ht="12" customHeight="1">
      <c r="A21" s="278">
        <v>5</v>
      </c>
      <c r="B21" s="275" t="s">
        <v>95</v>
      </c>
      <c r="C21" s="74" t="s">
        <v>99</v>
      </c>
      <c r="D21" s="75">
        <v>1897.9</v>
      </c>
      <c r="E21" s="77" t="s">
        <v>89</v>
      </c>
      <c r="F21" s="68"/>
    </row>
    <row r="22" spans="1:6" s="76" customFormat="1" ht="12" customHeight="1">
      <c r="A22" s="279"/>
      <c r="B22" s="276"/>
      <c r="C22" s="74" t="s">
        <v>100</v>
      </c>
      <c r="D22" s="75">
        <v>68.3</v>
      </c>
      <c r="E22" s="77" t="s">
        <v>89</v>
      </c>
      <c r="F22" s="68"/>
    </row>
    <row r="23" spans="1:6" s="76" customFormat="1" ht="12" customHeight="1">
      <c r="A23" s="279"/>
      <c r="B23" s="276"/>
      <c r="C23" s="74" t="s">
        <v>101</v>
      </c>
      <c r="D23" s="75">
        <v>101.4</v>
      </c>
      <c r="E23" s="77" t="s">
        <v>89</v>
      </c>
      <c r="F23" s="68"/>
    </row>
    <row r="24" spans="1:6" s="76" customFormat="1" ht="12" customHeight="1">
      <c r="A24" s="279"/>
      <c r="B24" s="276"/>
      <c r="C24" s="74" t="s">
        <v>102</v>
      </c>
      <c r="D24" s="75">
        <v>126.8</v>
      </c>
      <c r="E24" s="77" t="s">
        <v>89</v>
      </c>
      <c r="F24" s="68"/>
    </row>
    <row r="25" spans="1:6" s="76" customFormat="1" ht="12" customHeight="1">
      <c r="A25" s="280"/>
      <c r="B25" s="277"/>
      <c r="C25" s="74" t="s">
        <v>3</v>
      </c>
      <c r="D25" s="75">
        <v>94.3</v>
      </c>
      <c r="E25" s="77" t="s">
        <v>89</v>
      </c>
      <c r="F25" s="68"/>
    </row>
    <row r="26" spans="1:6" ht="13.5" customHeight="1">
      <c r="A26" s="67">
        <v>6</v>
      </c>
      <c r="B26" s="73" t="s">
        <v>22</v>
      </c>
      <c r="C26" s="78" t="s">
        <v>4</v>
      </c>
      <c r="D26" s="75">
        <v>54.5</v>
      </c>
      <c r="E26" s="75">
        <v>0</v>
      </c>
      <c r="F26" s="69" t="s">
        <v>103</v>
      </c>
    </row>
    <row r="27" spans="1:6" ht="13.5" customHeight="1">
      <c r="A27" s="67">
        <v>7</v>
      </c>
      <c r="B27" s="71" t="s">
        <v>15</v>
      </c>
      <c r="C27" s="79" t="s">
        <v>3</v>
      </c>
      <c r="D27" s="75">
        <v>180.1</v>
      </c>
      <c r="E27" s="75">
        <v>21</v>
      </c>
      <c r="F27" s="69" t="s">
        <v>103</v>
      </c>
    </row>
    <row r="28" spans="1:6" ht="12.75" customHeight="1">
      <c r="A28" s="67">
        <v>8</v>
      </c>
      <c r="B28" s="71" t="s">
        <v>15</v>
      </c>
      <c r="C28" s="79" t="s">
        <v>3</v>
      </c>
      <c r="D28" s="80">
        <v>65.9</v>
      </c>
      <c r="E28" s="81">
        <v>11.2</v>
      </c>
      <c r="F28" s="69" t="s">
        <v>103</v>
      </c>
    </row>
    <row r="29" spans="1:6" ht="12" customHeight="1">
      <c r="A29" s="67">
        <v>9</v>
      </c>
      <c r="B29" s="72" t="s">
        <v>18</v>
      </c>
      <c r="C29" s="67" t="s">
        <v>4</v>
      </c>
      <c r="D29" s="70">
        <v>602.5</v>
      </c>
      <c r="E29" s="70">
        <v>0</v>
      </c>
      <c r="F29" s="69" t="s">
        <v>103</v>
      </c>
    </row>
    <row r="30" spans="1:6" ht="12.75" customHeight="1">
      <c r="A30" s="82">
        <v>10</v>
      </c>
      <c r="B30" s="73" t="s">
        <v>24</v>
      </c>
      <c r="C30" s="78" t="s">
        <v>4</v>
      </c>
      <c r="D30" s="83">
        <v>21.3</v>
      </c>
      <c r="E30" s="83">
        <v>0</v>
      </c>
      <c r="F30" s="69" t="s">
        <v>103</v>
      </c>
    </row>
    <row r="31" spans="1:6" s="76" customFormat="1" ht="12.75" customHeight="1">
      <c r="A31" s="67">
        <v>11</v>
      </c>
      <c r="B31" s="73" t="s">
        <v>40</v>
      </c>
      <c r="C31" s="74" t="s">
        <v>3</v>
      </c>
      <c r="D31" s="75">
        <v>146.9</v>
      </c>
      <c r="E31" s="75">
        <v>16</v>
      </c>
      <c r="F31" s="69" t="s">
        <v>103</v>
      </c>
    </row>
    <row r="32" spans="1:6" s="76" customFormat="1" ht="12" customHeight="1">
      <c r="A32" s="82">
        <v>12</v>
      </c>
      <c r="B32" s="133" t="s">
        <v>67</v>
      </c>
      <c r="C32" s="84" t="s">
        <v>4</v>
      </c>
      <c r="D32" s="85">
        <v>165.6</v>
      </c>
      <c r="E32" s="85">
        <v>0</v>
      </c>
      <c r="F32" s="69" t="s">
        <v>103</v>
      </c>
    </row>
    <row r="33" spans="1:6" ht="11.25" customHeight="1">
      <c r="A33" s="274">
        <v>13</v>
      </c>
      <c r="B33" s="272" t="s">
        <v>96</v>
      </c>
      <c r="C33" s="86" t="s">
        <v>5</v>
      </c>
      <c r="D33" s="87">
        <v>16.4</v>
      </c>
      <c r="E33" s="87">
        <v>4.3</v>
      </c>
      <c r="F33" s="69" t="s">
        <v>103</v>
      </c>
    </row>
    <row r="34" spans="1:6" ht="11.25" customHeight="1">
      <c r="A34" s="274"/>
      <c r="B34" s="272"/>
      <c r="C34" s="67" t="s">
        <v>3</v>
      </c>
      <c r="D34" s="70">
        <v>3517.7</v>
      </c>
      <c r="E34" s="70"/>
      <c r="F34" s="69"/>
    </row>
    <row r="35" spans="1:6" ht="11.25" customHeight="1">
      <c r="A35" s="161">
        <v>14</v>
      </c>
      <c r="B35" s="88" t="s">
        <v>106</v>
      </c>
      <c r="C35" s="67" t="s">
        <v>107</v>
      </c>
      <c r="D35" s="108">
        <v>2428.2</v>
      </c>
      <c r="E35" s="70"/>
      <c r="F35" s="69" t="s">
        <v>103</v>
      </c>
    </row>
    <row r="36" spans="1:6" ht="11.25" customHeight="1">
      <c r="A36" s="82">
        <v>15</v>
      </c>
      <c r="B36" s="88" t="s">
        <v>68</v>
      </c>
      <c r="C36" s="67" t="s">
        <v>4</v>
      </c>
      <c r="D36" s="70">
        <v>70.8</v>
      </c>
      <c r="E36" s="70">
        <v>0</v>
      </c>
      <c r="F36" s="69" t="s">
        <v>103</v>
      </c>
    </row>
    <row r="37" spans="1:6" ht="11.25" customHeight="1">
      <c r="A37" s="169">
        <v>16</v>
      </c>
      <c r="B37" s="88" t="s">
        <v>117</v>
      </c>
      <c r="C37" s="67" t="s">
        <v>3</v>
      </c>
      <c r="D37" s="70">
        <v>68</v>
      </c>
      <c r="E37" s="102" t="s">
        <v>89</v>
      </c>
      <c r="F37" s="69"/>
    </row>
    <row r="38" spans="1:6" ht="11.25" customHeight="1">
      <c r="A38" s="238">
        <v>17</v>
      </c>
      <c r="B38" s="88" t="s">
        <v>121</v>
      </c>
      <c r="C38" s="67" t="s">
        <v>5</v>
      </c>
      <c r="D38" s="70">
        <v>17.5</v>
      </c>
      <c r="E38" s="102">
        <v>5.2</v>
      </c>
      <c r="F38" s="69"/>
    </row>
    <row r="39" spans="1:6" s="76" customFormat="1" ht="11.25" customHeight="1">
      <c r="A39" s="89"/>
      <c r="B39" s="90" t="s">
        <v>23</v>
      </c>
      <c r="C39" s="91"/>
      <c r="D39" s="92">
        <f>SUM(D16:D38)</f>
        <v>10464.4</v>
      </c>
      <c r="E39" s="75"/>
      <c r="F39" s="93"/>
    </row>
    <row r="40" spans="1:6" s="76" customFormat="1" ht="11.25">
      <c r="A40" s="94"/>
      <c r="B40" s="95"/>
      <c r="C40" s="96"/>
      <c r="D40" s="97"/>
      <c r="E40" s="97"/>
      <c r="F40" s="98"/>
    </row>
    <row r="41" spans="1:6" s="76" customFormat="1" ht="10.5">
      <c r="A41" s="99"/>
      <c r="B41" s="253"/>
      <c r="C41" s="61" t="s">
        <v>9</v>
      </c>
      <c r="D41" s="99"/>
      <c r="E41" s="99"/>
      <c r="F41" s="100"/>
    </row>
    <row r="42" spans="1:7" s="76" customFormat="1" ht="11.25">
      <c r="A42" s="99"/>
      <c r="B42" s="253"/>
      <c r="C42" s="101" t="s">
        <v>128</v>
      </c>
      <c r="D42" s="99"/>
      <c r="E42" s="99"/>
      <c r="F42" s="100"/>
      <c r="G42" s="56"/>
    </row>
    <row r="43" spans="1:6" s="66" customFormat="1" ht="33">
      <c r="A43" s="64" t="s">
        <v>13</v>
      </c>
      <c r="B43" s="64" t="s">
        <v>1</v>
      </c>
      <c r="C43" s="64" t="s">
        <v>12</v>
      </c>
      <c r="D43" s="65" t="s">
        <v>26</v>
      </c>
      <c r="E43" s="65" t="s">
        <v>27</v>
      </c>
      <c r="F43" s="64" t="s">
        <v>2</v>
      </c>
    </row>
    <row r="44" spans="1:6" s="66" customFormat="1" ht="11.25" customHeight="1">
      <c r="A44" s="262">
        <v>1</v>
      </c>
      <c r="B44" s="263" t="s">
        <v>44</v>
      </c>
      <c r="C44" s="67" t="s">
        <v>3</v>
      </c>
      <c r="D44" s="102">
        <v>15.1</v>
      </c>
      <c r="E44" s="102">
        <v>2.1</v>
      </c>
      <c r="F44" s="269" t="s">
        <v>103</v>
      </c>
    </row>
    <row r="45" spans="1:6" s="66" customFormat="1" ht="11.25" customHeight="1">
      <c r="A45" s="262"/>
      <c r="B45" s="263"/>
      <c r="C45" s="69" t="s">
        <v>3</v>
      </c>
      <c r="D45" s="102">
        <v>52</v>
      </c>
      <c r="E45" s="102">
        <v>4.5</v>
      </c>
      <c r="F45" s="269"/>
    </row>
    <row r="46" spans="1:6" s="66" customFormat="1" ht="11.25" customHeight="1">
      <c r="A46" s="262"/>
      <c r="B46" s="263"/>
      <c r="C46" s="69" t="s">
        <v>3</v>
      </c>
      <c r="D46" s="102">
        <v>10.9</v>
      </c>
      <c r="E46" s="102">
        <v>1.2</v>
      </c>
      <c r="F46" s="269"/>
    </row>
    <row r="47" spans="1:6" s="66" customFormat="1" ht="11.25" customHeight="1">
      <c r="A47" s="262"/>
      <c r="B47" s="263"/>
      <c r="C47" s="69" t="s">
        <v>3</v>
      </c>
      <c r="D47" s="102">
        <v>29.95</v>
      </c>
      <c r="E47" s="102">
        <v>7</v>
      </c>
      <c r="F47" s="269"/>
    </row>
    <row r="48" spans="1:6" s="66" customFormat="1" ht="11.25" customHeight="1">
      <c r="A48" s="262"/>
      <c r="B48" s="263"/>
      <c r="C48" s="69" t="s">
        <v>3</v>
      </c>
      <c r="D48" s="102">
        <v>49.25</v>
      </c>
      <c r="E48" s="102">
        <v>8.7</v>
      </c>
      <c r="F48" s="269"/>
    </row>
    <row r="49" spans="1:6" s="66" customFormat="1" ht="11.25" customHeight="1">
      <c r="A49" s="262"/>
      <c r="B49" s="263"/>
      <c r="C49" s="69" t="s">
        <v>3</v>
      </c>
      <c r="D49" s="102">
        <v>68</v>
      </c>
      <c r="E49" s="102">
        <v>5.6</v>
      </c>
      <c r="F49" s="269"/>
    </row>
    <row r="50" spans="1:6" s="66" customFormat="1" ht="15" customHeight="1">
      <c r="A50" s="262"/>
      <c r="B50" s="263"/>
      <c r="C50" s="69" t="s">
        <v>3</v>
      </c>
      <c r="D50" s="102">
        <v>15.2</v>
      </c>
      <c r="E50" s="102">
        <v>2.2</v>
      </c>
      <c r="F50" s="269"/>
    </row>
    <row r="51" spans="1:6" s="66" customFormat="1" ht="11.25">
      <c r="A51" s="262"/>
      <c r="B51" s="263"/>
      <c r="C51" s="69" t="s">
        <v>4</v>
      </c>
      <c r="D51" s="102">
        <v>103</v>
      </c>
      <c r="E51" s="102">
        <v>0</v>
      </c>
      <c r="F51" s="104" t="s">
        <v>66</v>
      </c>
    </row>
    <row r="52" spans="1:6" ht="21" customHeight="1">
      <c r="A52" s="261">
        <v>2</v>
      </c>
      <c r="B52" s="263" t="s">
        <v>77</v>
      </c>
      <c r="C52" s="69" t="s">
        <v>28</v>
      </c>
      <c r="D52" s="102">
        <v>31.3</v>
      </c>
      <c r="E52" s="102">
        <v>11.4</v>
      </c>
      <c r="F52" s="269" t="s">
        <v>103</v>
      </c>
    </row>
    <row r="53" spans="1:6" ht="22.5">
      <c r="A53" s="261"/>
      <c r="B53" s="263"/>
      <c r="C53" s="69" t="s">
        <v>28</v>
      </c>
      <c r="D53" s="102">
        <v>46.9</v>
      </c>
      <c r="E53" s="102">
        <v>17.1</v>
      </c>
      <c r="F53" s="269"/>
    </row>
    <row r="54" spans="1:6" ht="22.5">
      <c r="A54" s="261"/>
      <c r="B54" s="263"/>
      <c r="C54" s="69" t="s">
        <v>28</v>
      </c>
      <c r="D54" s="102">
        <v>22.1</v>
      </c>
      <c r="E54" s="102">
        <v>8.1</v>
      </c>
      <c r="F54" s="269"/>
    </row>
    <row r="55" spans="1:6" ht="28.5" customHeight="1">
      <c r="A55" s="261"/>
      <c r="B55" s="263"/>
      <c r="C55" s="69" t="s">
        <v>28</v>
      </c>
      <c r="D55" s="102">
        <v>53.5</v>
      </c>
      <c r="E55" s="102">
        <v>19.5</v>
      </c>
      <c r="F55" s="269"/>
    </row>
    <row r="56" spans="1:6" ht="28.5" customHeight="1">
      <c r="A56" s="261">
        <v>3</v>
      </c>
      <c r="B56" s="263" t="s">
        <v>38</v>
      </c>
      <c r="C56" s="69" t="s">
        <v>3</v>
      </c>
      <c r="D56" s="102">
        <v>113.6</v>
      </c>
      <c r="E56" s="102">
        <v>0</v>
      </c>
      <c r="F56" s="269" t="s">
        <v>103</v>
      </c>
    </row>
    <row r="57" spans="1:6" ht="25.5" customHeight="1">
      <c r="A57" s="261"/>
      <c r="B57" s="263"/>
      <c r="C57" s="69" t="s">
        <v>5</v>
      </c>
      <c r="D57" s="102">
        <v>158.3</v>
      </c>
      <c r="E57" s="102">
        <v>0</v>
      </c>
      <c r="F57" s="269"/>
    </row>
    <row r="58" spans="1:6" ht="15.75" customHeight="1">
      <c r="A58" s="69">
        <v>4</v>
      </c>
      <c r="B58" s="71" t="s">
        <v>58</v>
      </c>
      <c r="C58" s="69" t="s">
        <v>4</v>
      </c>
      <c r="D58" s="102">
        <v>147.4</v>
      </c>
      <c r="E58" s="102">
        <v>0</v>
      </c>
      <c r="F58" s="104" t="s">
        <v>125</v>
      </c>
    </row>
    <row r="59" spans="1:6" ht="11.25" customHeight="1">
      <c r="A59" s="261">
        <v>5</v>
      </c>
      <c r="B59" s="263" t="s">
        <v>48</v>
      </c>
      <c r="C59" s="69" t="s">
        <v>3</v>
      </c>
      <c r="D59" s="102">
        <v>16.1</v>
      </c>
      <c r="E59" s="70">
        <v>5.8</v>
      </c>
      <c r="F59" s="104"/>
    </row>
    <row r="60" spans="1:6" ht="11.25">
      <c r="A60" s="261"/>
      <c r="B60" s="263"/>
      <c r="C60" s="69" t="s">
        <v>3</v>
      </c>
      <c r="D60" s="102">
        <v>9.9</v>
      </c>
      <c r="E60" s="70">
        <v>3.6</v>
      </c>
      <c r="F60" s="104"/>
    </row>
    <row r="61" spans="1:6" ht="11.25">
      <c r="A61" s="261"/>
      <c r="B61" s="263"/>
      <c r="C61" s="69" t="s">
        <v>3</v>
      </c>
      <c r="D61" s="102">
        <v>9.4</v>
      </c>
      <c r="E61" s="70">
        <v>3.4</v>
      </c>
      <c r="F61" s="104"/>
    </row>
    <row r="62" spans="1:6" ht="11.25">
      <c r="A62" s="261"/>
      <c r="B62" s="263"/>
      <c r="C62" s="69" t="s">
        <v>3</v>
      </c>
      <c r="D62" s="102">
        <v>6.7</v>
      </c>
      <c r="E62" s="70">
        <v>2.4</v>
      </c>
      <c r="F62" s="104"/>
    </row>
    <row r="63" spans="1:6" ht="11.25">
      <c r="A63" s="261"/>
      <c r="B63" s="263"/>
      <c r="C63" s="69" t="s">
        <v>3</v>
      </c>
      <c r="D63" s="102">
        <v>5.3</v>
      </c>
      <c r="E63" s="70">
        <v>1.9</v>
      </c>
      <c r="F63" s="104"/>
    </row>
    <row r="64" spans="1:6" ht="11.25">
      <c r="A64" s="261"/>
      <c r="B64" s="263"/>
      <c r="C64" s="69" t="s">
        <v>3</v>
      </c>
      <c r="D64" s="102">
        <v>8.5</v>
      </c>
      <c r="E64" s="70">
        <v>3.1</v>
      </c>
      <c r="F64" s="104"/>
    </row>
    <row r="65" spans="1:6" ht="11.25">
      <c r="A65" s="261"/>
      <c r="B65" s="263"/>
      <c r="C65" s="69" t="s">
        <v>3</v>
      </c>
      <c r="D65" s="102">
        <v>14.5</v>
      </c>
      <c r="E65" s="70">
        <v>5.2</v>
      </c>
      <c r="F65" s="104"/>
    </row>
    <row r="66" spans="1:6" ht="15" customHeight="1">
      <c r="A66" s="266">
        <v>6</v>
      </c>
      <c r="B66" s="289" t="s">
        <v>74</v>
      </c>
      <c r="C66" s="69" t="s">
        <v>3</v>
      </c>
      <c r="D66" s="102">
        <v>100.8</v>
      </c>
      <c r="E66" s="70">
        <v>29.9</v>
      </c>
      <c r="F66" s="104"/>
    </row>
    <row r="67" spans="1:6" ht="11.25">
      <c r="A67" s="281"/>
      <c r="B67" s="290"/>
      <c r="C67" s="69" t="s">
        <v>4</v>
      </c>
      <c r="D67" s="102">
        <v>23.8</v>
      </c>
      <c r="E67" s="70">
        <v>6.8</v>
      </c>
      <c r="F67" s="104"/>
    </row>
    <row r="68" spans="1:6" ht="11.25">
      <c r="A68" s="281"/>
      <c r="B68" s="290"/>
      <c r="C68" s="69" t="s">
        <v>4</v>
      </c>
      <c r="D68" s="106">
        <v>29.9</v>
      </c>
      <c r="E68" s="154">
        <v>8.2</v>
      </c>
      <c r="F68" s="104"/>
    </row>
    <row r="69" spans="1:6" ht="11.25">
      <c r="A69" s="267"/>
      <c r="B69" s="291"/>
      <c r="C69" s="69" t="s">
        <v>4</v>
      </c>
      <c r="D69" s="106">
        <v>14.6</v>
      </c>
      <c r="E69" s="154">
        <v>2.2</v>
      </c>
      <c r="F69" s="104"/>
    </row>
    <row r="70" spans="1:6" ht="11.25">
      <c r="A70" s="69">
        <v>7</v>
      </c>
      <c r="B70" s="71" t="s">
        <v>63</v>
      </c>
      <c r="C70" s="69" t="s">
        <v>4</v>
      </c>
      <c r="D70" s="102">
        <v>31.5</v>
      </c>
      <c r="E70" s="102">
        <v>0</v>
      </c>
      <c r="F70" s="69" t="s">
        <v>103</v>
      </c>
    </row>
    <row r="71" spans="1:6" ht="11.25">
      <c r="A71" s="69">
        <v>8</v>
      </c>
      <c r="B71" s="71" t="s">
        <v>76</v>
      </c>
      <c r="C71" s="69" t="s">
        <v>4</v>
      </c>
      <c r="D71" s="102">
        <v>263.2</v>
      </c>
      <c r="E71" s="102">
        <v>0</v>
      </c>
      <c r="F71" s="69" t="s">
        <v>103</v>
      </c>
    </row>
    <row r="72" spans="1:6" ht="15" customHeight="1">
      <c r="A72" s="69">
        <v>9</v>
      </c>
      <c r="B72" s="241" t="s">
        <v>62</v>
      </c>
      <c r="C72" s="69" t="s">
        <v>4</v>
      </c>
      <c r="D72" s="102">
        <v>325.1</v>
      </c>
      <c r="E72" s="102">
        <v>0</v>
      </c>
      <c r="F72" s="69" t="s">
        <v>103</v>
      </c>
    </row>
    <row r="73" spans="1:6" ht="11.25">
      <c r="A73" s="69">
        <v>10</v>
      </c>
      <c r="B73" s="71" t="s">
        <v>59</v>
      </c>
      <c r="C73" s="69" t="s">
        <v>60</v>
      </c>
      <c r="D73" s="102">
        <v>33</v>
      </c>
      <c r="E73" s="102">
        <v>0</v>
      </c>
      <c r="F73" s="103"/>
    </row>
    <row r="74" spans="1:6" ht="11.25">
      <c r="A74" s="67">
        <v>11</v>
      </c>
      <c r="B74" s="107" t="s">
        <v>75</v>
      </c>
      <c r="C74" s="103" t="s">
        <v>71</v>
      </c>
      <c r="D74" s="108">
        <v>255.1</v>
      </c>
      <c r="E74" s="102">
        <v>0</v>
      </c>
      <c r="F74" s="69" t="s">
        <v>103</v>
      </c>
    </row>
    <row r="75" spans="1:6" ht="11.25">
      <c r="A75" s="67">
        <v>12</v>
      </c>
      <c r="B75" s="71" t="s">
        <v>51</v>
      </c>
      <c r="C75" s="103" t="s">
        <v>41</v>
      </c>
      <c r="D75" s="108">
        <v>731.3</v>
      </c>
      <c r="E75" s="102">
        <v>0</v>
      </c>
      <c r="F75" s="104"/>
    </row>
    <row r="76" spans="1:6" ht="11.25">
      <c r="A76" s="262">
        <v>13</v>
      </c>
      <c r="B76" s="268" t="s">
        <v>84</v>
      </c>
      <c r="C76" s="103" t="s">
        <v>3</v>
      </c>
      <c r="D76" s="109">
        <v>175.7</v>
      </c>
      <c r="E76" s="102">
        <v>0</v>
      </c>
      <c r="F76" s="104"/>
    </row>
    <row r="77" spans="1:6" ht="11.25">
      <c r="A77" s="262"/>
      <c r="B77" s="268"/>
      <c r="C77" s="103" t="s">
        <v>5</v>
      </c>
      <c r="D77" s="109">
        <v>583.1</v>
      </c>
      <c r="E77" s="102">
        <v>0</v>
      </c>
      <c r="F77" s="104"/>
    </row>
    <row r="78" spans="1:6" ht="11.25">
      <c r="A78" s="262"/>
      <c r="B78" s="268"/>
      <c r="C78" s="103" t="s">
        <v>3</v>
      </c>
      <c r="D78" s="109">
        <v>215.9</v>
      </c>
      <c r="E78" s="102">
        <v>0</v>
      </c>
      <c r="F78" s="104"/>
    </row>
    <row r="79" spans="1:6" ht="11.25">
      <c r="A79" s="262"/>
      <c r="B79" s="268"/>
      <c r="C79" s="103" t="s">
        <v>3</v>
      </c>
      <c r="D79" s="108">
        <v>166.9</v>
      </c>
      <c r="E79" s="102">
        <v>0</v>
      </c>
      <c r="F79" s="104"/>
    </row>
    <row r="80" spans="1:6" ht="12.75" customHeight="1">
      <c r="A80" s="262"/>
      <c r="B80" s="268"/>
      <c r="C80" s="69" t="s">
        <v>42</v>
      </c>
      <c r="D80" s="102">
        <v>61.7</v>
      </c>
      <c r="E80" s="102">
        <v>0</v>
      </c>
      <c r="F80" s="104"/>
    </row>
    <row r="81" spans="1:6" ht="12.75" customHeight="1">
      <c r="A81" s="67">
        <v>14</v>
      </c>
      <c r="B81" s="107" t="s">
        <v>115</v>
      </c>
      <c r="C81" s="103" t="s">
        <v>116</v>
      </c>
      <c r="D81" s="102">
        <v>200.2</v>
      </c>
      <c r="E81" s="102"/>
      <c r="F81" s="104"/>
    </row>
    <row r="82" spans="1:6" ht="11.25">
      <c r="A82" s="69"/>
      <c r="B82" s="110" t="s">
        <v>23</v>
      </c>
      <c r="C82" s="69"/>
      <c r="D82" s="111">
        <f>SUM(D44:D81)</f>
        <v>4198.7</v>
      </c>
      <c r="E82" s="111"/>
      <c r="F82" s="104"/>
    </row>
    <row r="83" spans="1:6" ht="11.25">
      <c r="A83" s="112"/>
      <c r="B83" s="113"/>
      <c r="C83" s="114"/>
      <c r="D83" s="115"/>
      <c r="E83" s="115"/>
      <c r="F83" s="116"/>
    </row>
    <row r="84" spans="1:6" ht="11.25">
      <c r="A84" s="114"/>
      <c r="B84" s="253"/>
      <c r="C84" s="61" t="s">
        <v>7</v>
      </c>
      <c r="D84" s="99"/>
      <c r="E84" s="99"/>
      <c r="F84" s="100"/>
    </row>
    <row r="85" spans="1:6" ht="11.25">
      <c r="A85" s="99"/>
      <c r="B85" s="253"/>
      <c r="C85" s="101" t="s">
        <v>88</v>
      </c>
      <c r="D85" s="99"/>
      <c r="E85" s="99"/>
      <c r="F85" s="100"/>
    </row>
    <row r="86" spans="1:6" s="66" customFormat="1" ht="33">
      <c r="A86" s="64" t="s">
        <v>13</v>
      </c>
      <c r="B86" s="64" t="s">
        <v>1</v>
      </c>
      <c r="C86" s="64" t="s">
        <v>12</v>
      </c>
      <c r="D86" s="65" t="s">
        <v>26</v>
      </c>
      <c r="E86" s="65" t="s">
        <v>27</v>
      </c>
      <c r="F86" s="64" t="s">
        <v>2</v>
      </c>
    </row>
    <row r="87" spans="1:6" ht="11.25">
      <c r="A87" s="67">
        <v>1</v>
      </c>
      <c r="B87" s="117" t="s">
        <v>36</v>
      </c>
      <c r="C87" s="67" t="s">
        <v>4</v>
      </c>
      <c r="D87" s="120">
        <v>131.6</v>
      </c>
      <c r="E87" s="121">
        <v>28.7</v>
      </c>
      <c r="F87" s="69" t="s">
        <v>103</v>
      </c>
    </row>
    <row r="88" spans="1:6" ht="11.25">
      <c r="A88" s="67">
        <f>A87+1</f>
        <v>2</v>
      </c>
      <c r="B88" s="117" t="s">
        <v>17</v>
      </c>
      <c r="C88" s="67" t="s">
        <v>4</v>
      </c>
      <c r="D88" s="122">
        <f>95.1+57.1</f>
        <v>152.2</v>
      </c>
      <c r="E88" s="118">
        <v>0</v>
      </c>
      <c r="F88" s="69"/>
    </row>
    <row r="89" spans="1:6" ht="23.25" customHeight="1">
      <c r="A89" s="67">
        <v>3</v>
      </c>
      <c r="B89" s="73" t="s">
        <v>52</v>
      </c>
      <c r="C89" s="78" t="s">
        <v>105</v>
      </c>
      <c r="D89" s="120">
        <v>81.4</v>
      </c>
      <c r="E89" s="121"/>
      <c r="F89" s="69" t="s">
        <v>103</v>
      </c>
    </row>
    <row r="90" spans="1:6" ht="12" customHeight="1">
      <c r="A90" s="67">
        <v>4</v>
      </c>
      <c r="B90" s="254" t="s">
        <v>49</v>
      </c>
      <c r="C90" s="74" t="s">
        <v>4</v>
      </c>
      <c r="D90" s="120">
        <v>122.2</v>
      </c>
      <c r="E90" s="121"/>
      <c r="F90" s="69" t="s">
        <v>103</v>
      </c>
    </row>
    <row r="91" spans="1:6" ht="12" customHeight="1">
      <c r="A91" s="67">
        <v>5</v>
      </c>
      <c r="B91" s="255" t="s">
        <v>61</v>
      </c>
      <c r="C91" s="74" t="s">
        <v>5</v>
      </c>
      <c r="D91" s="120">
        <v>83.8</v>
      </c>
      <c r="E91" s="121"/>
      <c r="F91" s="69" t="s">
        <v>103</v>
      </c>
    </row>
    <row r="92" spans="1:6" ht="11.25">
      <c r="A92" s="278">
        <v>6</v>
      </c>
      <c r="B92" s="272" t="s">
        <v>65</v>
      </c>
      <c r="C92" s="260" t="s">
        <v>5</v>
      </c>
      <c r="D92" s="120">
        <v>33.5</v>
      </c>
      <c r="E92" s="121">
        <v>6.4</v>
      </c>
      <c r="F92" s="68"/>
    </row>
    <row r="93" spans="1:6" ht="11.25">
      <c r="A93" s="283"/>
      <c r="B93" s="272"/>
      <c r="C93" s="260"/>
      <c r="D93" s="120"/>
      <c r="E93" s="121"/>
      <c r="F93" s="69"/>
    </row>
    <row r="94" spans="1:6" ht="11.25">
      <c r="A94" s="67">
        <v>7</v>
      </c>
      <c r="B94" s="241" t="s">
        <v>97</v>
      </c>
      <c r="C94" s="124" t="s">
        <v>3</v>
      </c>
      <c r="D94" s="157">
        <v>79.8</v>
      </c>
      <c r="E94" s="121"/>
      <c r="F94" s="69"/>
    </row>
    <row r="95" spans="1:6" ht="11.25">
      <c r="A95" s="67">
        <v>8</v>
      </c>
      <c r="B95" s="241" t="s">
        <v>82</v>
      </c>
      <c r="C95" s="170" t="s">
        <v>113</v>
      </c>
      <c r="D95" s="158">
        <v>248.4</v>
      </c>
      <c r="E95" s="121"/>
      <c r="F95" s="69" t="s">
        <v>103</v>
      </c>
    </row>
    <row r="96" spans="1:6" ht="11.25">
      <c r="A96" s="282">
        <v>9</v>
      </c>
      <c r="B96" s="241" t="s">
        <v>98</v>
      </c>
      <c r="C96" s="170" t="s">
        <v>4</v>
      </c>
      <c r="D96" s="158">
        <v>322.3</v>
      </c>
      <c r="E96" s="121"/>
      <c r="F96" s="69" t="s">
        <v>103</v>
      </c>
    </row>
    <row r="97" spans="1:6" ht="11.25">
      <c r="A97" s="282"/>
      <c r="B97" s="241" t="s">
        <v>98</v>
      </c>
      <c r="C97" s="170" t="s">
        <v>4</v>
      </c>
      <c r="D97" s="158">
        <v>265</v>
      </c>
      <c r="E97" s="121"/>
      <c r="F97" s="69"/>
    </row>
    <row r="98" spans="1:6" ht="11.25">
      <c r="A98" s="86">
        <v>10</v>
      </c>
      <c r="B98" s="241" t="s">
        <v>110</v>
      </c>
      <c r="C98" s="168" t="s">
        <v>4</v>
      </c>
      <c r="D98" s="158">
        <v>237.7</v>
      </c>
      <c r="E98" s="121">
        <v>2.8</v>
      </c>
      <c r="F98" s="69"/>
    </row>
    <row r="99" spans="1:6" ht="11.25">
      <c r="A99" s="86">
        <v>11</v>
      </c>
      <c r="B99" s="241" t="s">
        <v>118</v>
      </c>
      <c r="C99" s="170" t="s">
        <v>3</v>
      </c>
      <c r="D99" s="158">
        <v>12.4</v>
      </c>
      <c r="E99" s="121"/>
      <c r="F99" s="69"/>
    </row>
    <row r="100" spans="1:6" ht="11.25">
      <c r="A100" s="86">
        <v>12</v>
      </c>
      <c r="B100" s="88" t="s">
        <v>104</v>
      </c>
      <c r="C100" s="186" t="s">
        <v>3</v>
      </c>
      <c r="D100" s="158">
        <v>32.8</v>
      </c>
      <c r="E100" s="121"/>
      <c r="F100" s="69"/>
    </row>
    <row r="101" spans="1:6" ht="11.25">
      <c r="A101" s="86">
        <v>13</v>
      </c>
      <c r="B101" s="258" t="s">
        <v>118</v>
      </c>
      <c r="C101" s="259" t="s">
        <v>3</v>
      </c>
      <c r="D101" s="158">
        <v>6.2</v>
      </c>
      <c r="E101" s="121"/>
      <c r="F101" s="69"/>
    </row>
    <row r="102" spans="1:6" ht="11.25">
      <c r="A102" s="67"/>
      <c r="B102" s="125" t="s">
        <v>6</v>
      </c>
      <c r="C102" s="126"/>
      <c r="D102" s="127">
        <f>SUM(D87:D101)</f>
        <v>1809.3</v>
      </c>
      <c r="E102" s="128"/>
      <c r="F102" s="125"/>
    </row>
    <row r="103" spans="1:6" ht="11.25">
      <c r="A103" s="112"/>
      <c r="B103" s="129"/>
      <c r="C103" s="130"/>
      <c r="D103" s="115"/>
      <c r="E103" s="115"/>
      <c r="F103" s="129"/>
    </row>
    <row r="104" spans="1:6" ht="11.25">
      <c r="A104" s="130"/>
      <c r="B104" s="253"/>
      <c r="C104" s="61" t="s">
        <v>11</v>
      </c>
      <c r="D104" s="99"/>
      <c r="E104" s="99"/>
      <c r="F104" s="100"/>
    </row>
    <row r="105" spans="1:6" ht="11.25">
      <c r="A105" s="99"/>
      <c r="B105" s="253"/>
      <c r="C105" s="63" t="s">
        <v>80</v>
      </c>
      <c r="D105" s="99"/>
      <c r="E105" s="99"/>
      <c r="F105" s="100"/>
    </row>
    <row r="106" spans="1:6" s="131" customFormat="1" ht="33">
      <c r="A106" s="64" t="s">
        <v>13</v>
      </c>
      <c r="B106" s="64" t="s">
        <v>1</v>
      </c>
      <c r="C106" s="64" t="s">
        <v>12</v>
      </c>
      <c r="D106" s="65" t="s">
        <v>26</v>
      </c>
      <c r="E106" s="65" t="s">
        <v>27</v>
      </c>
      <c r="F106" s="64" t="s">
        <v>2</v>
      </c>
    </row>
    <row r="107" spans="1:6" ht="12" customHeight="1">
      <c r="A107" s="67">
        <v>1</v>
      </c>
      <c r="B107" s="72" t="s">
        <v>21</v>
      </c>
      <c r="C107" s="69" t="s">
        <v>4</v>
      </c>
      <c r="D107" s="118">
        <v>135.4</v>
      </c>
      <c r="E107" s="118"/>
      <c r="F107" s="69" t="s">
        <v>103</v>
      </c>
    </row>
    <row r="108" spans="1:6" ht="12" customHeight="1">
      <c r="A108" s="292">
        <v>2</v>
      </c>
      <c r="B108" s="263" t="s">
        <v>25</v>
      </c>
      <c r="C108" s="69" t="s">
        <v>3</v>
      </c>
      <c r="D108" s="118">
        <v>19.5</v>
      </c>
      <c r="E108" s="118">
        <v>4.1</v>
      </c>
      <c r="F108" s="69" t="s">
        <v>103</v>
      </c>
    </row>
    <row r="109" spans="1:6" ht="12" customHeight="1">
      <c r="A109" s="292"/>
      <c r="B109" s="263"/>
      <c r="C109" s="69" t="s">
        <v>5</v>
      </c>
      <c r="D109" s="118">
        <v>15.8</v>
      </c>
      <c r="E109" s="118">
        <v>4</v>
      </c>
      <c r="F109" s="69" t="s">
        <v>103</v>
      </c>
    </row>
    <row r="110" spans="1:6" ht="12" customHeight="1">
      <c r="A110" s="292"/>
      <c r="B110" s="263"/>
      <c r="C110" s="69" t="s">
        <v>5</v>
      </c>
      <c r="D110" s="118">
        <v>23.6</v>
      </c>
      <c r="E110" s="118">
        <v>6</v>
      </c>
      <c r="F110" s="69" t="s">
        <v>103</v>
      </c>
    </row>
    <row r="111" spans="1:6" ht="13.5" customHeight="1">
      <c r="A111" s="292"/>
      <c r="B111" s="288"/>
      <c r="C111" s="69" t="s">
        <v>5</v>
      </c>
      <c r="D111" s="118">
        <v>77.2</v>
      </c>
      <c r="E111" s="118">
        <v>6.1</v>
      </c>
      <c r="F111" s="69" t="s">
        <v>103</v>
      </c>
    </row>
    <row r="112" spans="1:6" ht="14.25" customHeight="1">
      <c r="A112" s="292"/>
      <c r="B112" s="288"/>
      <c r="C112" s="69" t="s">
        <v>3</v>
      </c>
      <c r="D112" s="118">
        <v>7</v>
      </c>
      <c r="E112" s="118">
        <v>1.3</v>
      </c>
      <c r="F112" s="69" t="s">
        <v>103</v>
      </c>
    </row>
    <row r="113" spans="1:6" ht="14.25" customHeight="1">
      <c r="A113" s="292"/>
      <c r="B113" s="288"/>
      <c r="C113" s="69" t="s">
        <v>3</v>
      </c>
      <c r="D113" s="118">
        <v>11.1</v>
      </c>
      <c r="E113" s="118">
        <v>1.2</v>
      </c>
      <c r="F113" s="69" t="s">
        <v>103</v>
      </c>
    </row>
    <row r="114" spans="1:6" ht="14.25" customHeight="1">
      <c r="A114" s="292"/>
      <c r="B114" s="288"/>
      <c r="C114" s="69" t="s">
        <v>3</v>
      </c>
      <c r="D114" s="118">
        <v>47.4</v>
      </c>
      <c r="E114" s="118">
        <v>9.9</v>
      </c>
      <c r="F114" s="69" t="s">
        <v>103</v>
      </c>
    </row>
    <row r="115" spans="1:6" ht="14.25" customHeight="1">
      <c r="A115" s="292"/>
      <c r="B115" s="288"/>
      <c r="C115" s="69" t="s">
        <v>3</v>
      </c>
      <c r="D115" s="118">
        <v>11.9</v>
      </c>
      <c r="E115" s="118">
        <v>2.4</v>
      </c>
      <c r="F115" s="69" t="s">
        <v>103</v>
      </c>
    </row>
    <row r="116" spans="1:6" ht="14.25" customHeight="1">
      <c r="A116" s="292"/>
      <c r="B116" s="288"/>
      <c r="C116" s="69" t="s">
        <v>3</v>
      </c>
      <c r="D116" s="118">
        <v>19.8</v>
      </c>
      <c r="E116" s="118">
        <v>7.3</v>
      </c>
      <c r="F116" s="69" t="s">
        <v>103</v>
      </c>
    </row>
    <row r="117" spans="1:6" ht="13.5" customHeight="1">
      <c r="A117" s="293"/>
      <c r="B117" s="288"/>
      <c r="C117" s="69" t="s">
        <v>3</v>
      </c>
      <c r="D117" s="118">
        <v>14.2</v>
      </c>
      <c r="E117" s="118">
        <v>3.3</v>
      </c>
      <c r="F117" s="69" t="s">
        <v>103</v>
      </c>
    </row>
    <row r="118" spans="1:6" ht="14.25" customHeight="1">
      <c r="A118" s="82">
        <v>3</v>
      </c>
      <c r="B118" s="72" t="s">
        <v>39</v>
      </c>
      <c r="C118" s="69" t="s">
        <v>3</v>
      </c>
      <c r="D118" s="118">
        <v>227.7</v>
      </c>
      <c r="E118" s="132" t="s">
        <v>89</v>
      </c>
      <c r="F118" s="69" t="s">
        <v>103</v>
      </c>
    </row>
    <row r="119" spans="1:6" ht="14.25" customHeight="1">
      <c r="A119" s="214">
        <v>4</v>
      </c>
      <c r="B119" s="71" t="s">
        <v>43</v>
      </c>
      <c r="C119" s="69" t="s">
        <v>4</v>
      </c>
      <c r="D119" s="118">
        <v>311.7</v>
      </c>
      <c r="E119" s="132" t="s">
        <v>89</v>
      </c>
      <c r="F119" s="69" t="s">
        <v>103</v>
      </c>
    </row>
    <row r="120" spans="1:6" ht="14.25" customHeight="1">
      <c r="A120" s="240">
        <v>5</v>
      </c>
      <c r="B120" s="72" t="s">
        <v>123</v>
      </c>
      <c r="C120" s="69" t="s">
        <v>10</v>
      </c>
      <c r="D120" s="118">
        <v>17.9</v>
      </c>
      <c r="E120" s="132" t="s">
        <v>89</v>
      </c>
      <c r="F120" s="69"/>
    </row>
    <row r="121" spans="1:6" ht="14.25" customHeight="1">
      <c r="A121" s="82">
        <v>6</v>
      </c>
      <c r="B121" s="72" t="s">
        <v>53</v>
      </c>
      <c r="C121" s="69" t="s">
        <v>4</v>
      </c>
      <c r="D121" s="118">
        <v>105.4</v>
      </c>
      <c r="E121" s="132" t="s">
        <v>89</v>
      </c>
      <c r="F121" s="69" t="s">
        <v>103</v>
      </c>
    </row>
    <row r="122" spans="1:6" ht="14.25" customHeight="1">
      <c r="A122" s="160">
        <v>7</v>
      </c>
      <c r="B122" s="133" t="s">
        <v>55</v>
      </c>
      <c r="C122" s="69" t="s">
        <v>4</v>
      </c>
      <c r="D122" s="118">
        <v>43.9</v>
      </c>
      <c r="E122" s="132">
        <v>0</v>
      </c>
      <c r="F122" s="69" t="s">
        <v>103</v>
      </c>
    </row>
    <row r="123" spans="1:6" ht="14.25" customHeight="1">
      <c r="A123" s="160">
        <v>8</v>
      </c>
      <c r="B123" s="133" t="s">
        <v>70</v>
      </c>
      <c r="C123" s="69" t="s">
        <v>3</v>
      </c>
      <c r="D123" s="118">
        <v>8.9</v>
      </c>
      <c r="E123" s="132">
        <v>0</v>
      </c>
      <c r="F123" s="68"/>
    </row>
    <row r="124" spans="1:6" ht="12" customHeight="1">
      <c r="A124" s="160">
        <v>9</v>
      </c>
      <c r="B124" s="133" t="s">
        <v>69</v>
      </c>
      <c r="C124" s="69" t="s">
        <v>4</v>
      </c>
      <c r="D124" s="118">
        <v>794.2</v>
      </c>
      <c r="E124" s="132">
        <v>0</v>
      </c>
      <c r="F124" s="69" t="s">
        <v>103</v>
      </c>
    </row>
    <row r="125" spans="1:6" ht="12" customHeight="1">
      <c r="A125" s="160">
        <v>10</v>
      </c>
      <c r="B125" s="72" t="s">
        <v>19</v>
      </c>
      <c r="C125" s="69" t="s">
        <v>4</v>
      </c>
      <c r="D125" s="118">
        <v>471.2</v>
      </c>
      <c r="E125" s="132"/>
      <c r="F125" s="69" t="s">
        <v>103</v>
      </c>
    </row>
    <row r="126" spans="1:6" ht="12" customHeight="1">
      <c r="A126" s="160">
        <v>11</v>
      </c>
      <c r="B126" s="134" t="s">
        <v>87</v>
      </c>
      <c r="C126" s="105" t="s">
        <v>4</v>
      </c>
      <c r="D126" s="135">
        <v>638.8</v>
      </c>
      <c r="E126" s="136">
        <v>11.1</v>
      </c>
      <c r="F126" s="69" t="s">
        <v>103</v>
      </c>
    </row>
    <row r="127" spans="1:6" ht="10.5" customHeight="1">
      <c r="A127" s="160">
        <v>12</v>
      </c>
      <c r="B127" s="256" t="s">
        <v>90</v>
      </c>
      <c r="C127" s="123" t="s">
        <v>4</v>
      </c>
      <c r="D127" s="137">
        <v>254.9</v>
      </c>
      <c r="E127" s="136">
        <v>76.4</v>
      </c>
      <c r="F127" s="69" t="s">
        <v>103</v>
      </c>
    </row>
    <row r="128" spans="1:6" ht="10.5" customHeight="1">
      <c r="A128" s="239">
        <v>13</v>
      </c>
      <c r="B128" s="256" t="s">
        <v>122</v>
      </c>
      <c r="C128" s="123" t="s">
        <v>4</v>
      </c>
      <c r="D128" s="137">
        <v>25.6</v>
      </c>
      <c r="E128" s="136" t="s">
        <v>89</v>
      </c>
      <c r="F128" s="69" t="s">
        <v>103</v>
      </c>
    </row>
    <row r="129" spans="1:6" ht="12.75" customHeight="1">
      <c r="A129" s="240">
        <v>14</v>
      </c>
      <c r="B129" s="256" t="s">
        <v>124</v>
      </c>
      <c r="C129" s="123" t="s">
        <v>10</v>
      </c>
      <c r="D129" s="137">
        <v>16.1</v>
      </c>
      <c r="E129" s="136" t="s">
        <v>89</v>
      </c>
      <c r="F129" s="69"/>
    </row>
    <row r="130" spans="1:6" ht="22.5" customHeight="1">
      <c r="A130" s="242">
        <v>15</v>
      </c>
      <c r="B130" s="256" t="s">
        <v>126</v>
      </c>
      <c r="C130" s="123" t="s">
        <v>4</v>
      </c>
      <c r="D130" s="137">
        <v>294.8</v>
      </c>
      <c r="E130" s="136" t="s">
        <v>89</v>
      </c>
      <c r="F130" s="69"/>
    </row>
    <row r="131" spans="1:6" ht="12" customHeight="1">
      <c r="A131" s="250">
        <v>16</v>
      </c>
      <c r="B131" s="256" t="s">
        <v>127</v>
      </c>
      <c r="C131" s="123" t="s">
        <v>4</v>
      </c>
      <c r="D131" s="137">
        <v>43.6</v>
      </c>
      <c r="E131" s="136" t="s">
        <v>89</v>
      </c>
      <c r="F131" s="69"/>
    </row>
    <row r="132" spans="1:6" ht="11.25">
      <c r="A132" s="124"/>
      <c r="B132" s="110" t="s">
        <v>6</v>
      </c>
      <c r="C132" s="138"/>
      <c r="D132" s="128">
        <f>SUM(D107:D131)</f>
        <v>3637.6000000000004</v>
      </c>
      <c r="E132" s="128"/>
      <c r="F132" s="139"/>
    </row>
    <row r="133" ht="18.75" customHeight="1">
      <c r="A133" s="130"/>
    </row>
    <row r="134" spans="2:6" ht="11.25">
      <c r="B134" s="253"/>
      <c r="C134" s="61" t="s">
        <v>8</v>
      </c>
      <c r="D134" s="99"/>
      <c r="E134" s="99"/>
      <c r="F134" s="100"/>
    </row>
    <row r="135" spans="1:6" ht="11.25">
      <c r="A135" s="99"/>
      <c r="B135" s="253"/>
      <c r="C135" s="101" t="s">
        <v>88</v>
      </c>
      <c r="D135" s="99"/>
      <c r="E135" s="99"/>
      <c r="F135" s="100"/>
    </row>
    <row r="136" spans="1:6" s="66" customFormat="1" ht="33">
      <c r="A136" s="64" t="s">
        <v>13</v>
      </c>
      <c r="B136" s="64" t="s">
        <v>1</v>
      </c>
      <c r="C136" s="64" t="s">
        <v>12</v>
      </c>
      <c r="D136" s="65" t="s">
        <v>26</v>
      </c>
      <c r="E136" s="65" t="s">
        <v>27</v>
      </c>
      <c r="F136" s="64" t="s">
        <v>2</v>
      </c>
    </row>
    <row r="137" spans="1:6" ht="12.75" customHeight="1">
      <c r="A137" s="142">
        <v>1</v>
      </c>
      <c r="B137" s="143" t="s">
        <v>91</v>
      </c>
      <c r="C137" s="144" t="s">
        <v>4</v>
      </c>
      <c r="D137" s="102">
        <v>306.8</v>
      </c>
      <c r="E137" s="102">
        <v>96.1</v>
      </c>
      <c r="F137" s="69" t="s">
        <v>103</v>
      </c>
    </row>
    <row r="138" spans="1:6" ht="11.25" customHeight="1">
      <c r="A138" s="145">
        <v>2</v>
      </c>
      <c r="B138" s="146" t="s">
        <v>45</v>
      </c>
      <c r="C138" s="144" t="s">
        <v>3</v>
      </c>
      <c r="D138" s="102">
        <v>212</v>
      </c>
      <c r="E138" s="102"/>
      <c r="F138" s="69"/>
    </row>
    <row r="139" spans="1:6" ht="12" customHeight="1">
      <c r="A139" s="260">
        <v>3</v>
      </c>
      <c r="B139" s="263" t="s">
        <v>46</v>
      </c>
      <c r="C139" s="69" t="s">
        <v>5</v>
      </c>
      <c r="D139" s="102">
        <v>154.02</v>
      </c>
      <c r="E139" s="102">
        <v>68.32</v>
      </c>
      <c r="F139" s="69"/>
    </row>
    <row r="140" spans="1:6" ht="12" customHeight="1">
      <c r="A140" s="260"/>
      <c r="B140" s="263"/>
      <c r="C140" s="69" t="s">
        <v>3</v>
      </c>
      <c r="D140" s="102">
        <v>15.8</v>
      </c>
      <c r="E140" s="102">
        <v>1.7</v>
      </c>
      <c r="F140" s="69"/>
    </row>
    <row r="141" spans="1:6" ht="12" customHeight="1">
      <c r="A141" s="260">
        <v>4</v>
      </c>
      <c r="B141" s="263" t="s">
        <v>47</v>
      </c>
      <c r="C141" s="69" t="s">
        <v>3</v>
      </c>
      <c r="D141" s="102">
        <v>72.7</v>
      </c>
      <c r="E141" s="102">
        <v>3.1</v>
      </c>
      <c r="F141" s="69" t="s">
        <v>103</v>
      </c>
    </row>
    <row r="142" spans="1:6" ht="12" customHeight="1">
      <c r="A142" s="260"/>
      <c r="B142" s="263"/>
      <c r="C142" s="147" t="s">
        <v>5</v>
      </c>
      <c r="D142" s="77">
        <v>243.2</v>
      </c>
      <c r="E142" s="148"/>
      <c r="F142" s="69" t="s">
        <v>103</v>
      </c>
    </row>
    <row r="143" spans="1:6" ht="12" customHeight="1">
      <c r="A143" s="260"/>
      <c r="B143" s="263"/>
      <c r="C143" s="69" t="s">
        <v>4</v>
      </c>
      <c r="D143" s="102">
        <v>93.6</v>
      </c>
      <c r="E143" s="102">
        <f>2.6+2.7+11.3+11.2</f>
        <v>27.8</v>
      </c>
      <c r="F143" s="69" t="s">
        <v>103</v>
      </c>
    </row>
    <row r="144" spans="1:6" ht="12" customHeight="1">
      <c r="A144" s="124">
        <v>5</v>
      </c>
      <c r="B144" s="72" t="s">
        <v>64</v>
      </c>
      <c r="C144" s="69" t="s">
        <v>4</v>
      </c>
      <c r="D144" s="102">
        <v>340.2</v>
      </c>
      <c r="E144" s="102"/>
      <c r="F144" s="69" t="s">
        <v>103</v>
      </c>
    </row>
    <row r="145" spans="1:6" ht="12" customHeight="1">
      <c r="A145" s="124">
        <v>6</v>
      </c>
      <c r="B145" s="72" t="s">
        <v>54</v>
      </c>
      <c r="C145" s="69" t="s">
        <v>5</v>
      </c>
      <c r="D145" s="108">
        <f>109.6+47.2</f>
        <v>156.8</v>
      </c>
      <c r="E145" s="102">
        <v>35.7</v>
      </c>
      <c r="F145" s="69" t="s">
        <v>103</v>
      </c>
    </row>
    <row r="146" spans="1:6" ht="12" customHeight="1">
      <c r="A146" s="124">
        <v>7</v>
      </c>
      <c r="B146" s="149" t="s">
        <v>72</v>
      </c>
      <c r="C146" s="69" t="s">
        <v>4</v>
      </c>
      <c r="D146" s="102">
        <v>114.4</v>
      </c>
      <c r="E146" s="102"/>
      <c r="F146" s="69" t="s">
        <v>103</v>
      </c>
    </row>
    <row r="147" spans="1:6" ht="15" customHeight="1">
      <c r="A147" s="260">
        <v>8</v>
      </c>
      <c r="B147" s="263" t="s">
        <v>57</v>
      </c>
      <c r="C147" s="261" t="s">
        <v>4</v>
      </c>
      <c r="D147" s="264">
        <v>414.2</v>
      </c>
      <c r="E147" s="264"/>
      <c r="F147" s="266" t="s">
        <v>103</v>
      </c>
    </row>
    <row r="148" spans="1:6" ht="0.75" customHeight="1">
      <c r="A148" s="260"/>
      <c r="B148" s="263"/>
      <c r="C148" s="261"/>
      <c r="D148" s="264"/>
      <c r="E148" s="264"/>
      <c r="F148" s="267"/>
    </row>
    <row r="149" spans="1:6" ht="12" customHeight="1">
      <c r="A149" s="124">
        <v>9</v>
      </c>
      <c r="B149" s="72" t="s">
        <v>73</v>
      </c>
      <c r="C149" s="69" t="s">
        <v>83</v>
      </c>
      <c r="D149" s="102">
        <v>255.5</v>
      </c>
      <c r="E149" s="102"/>
      <c r="F149" s="69"/>
    </row>
    <row r="150" spans="1:6" ht="12" customHeight="1">
      <c r="A150" s="124">
        <v>10</v>
      </c>
      <c r="B150" s="71" t="s">
        <v>81</v>
      </c>
      <c r="C150" s="69" t="s">
        <v>4</v>
      </c>
      <c r="D150" s="102">
        <f>453.1+170.9</f>
        <v>624</v>
      </c>
      <c r="E150" s="102"/>
      <c r="F150" s="69" t="s">
        <v>103</v>
      </c>
    </row>
    <row r="151" spans="1:6" ht="12" customHeight="1">
      <c r="A151" s="260">
        <v>11</v>
      </c>
      <c r="B151" s="263" t="s">
        <v>78</v>
      </c>
      <c r="C151" s="69" t="s">
        <v>3</v>
      </c>
      <c r="D151" s="102">
        <v>27.73</v>
      </c>
      <c r="E151" s="102">
        <f>D151-9.5</f>
        <v>18.23</v>
      </c>
      <c r="F151" s="69" t="s">
        <v>103</v>
      </c>
    </row>
    <row r="152" spans="1:6" ht="12" customHeight="1">
      <c r="A152" s="260"/>
      <c r="B152" s="263"/>
      <c r="C152" s="69" t="s">
        <v>5</v>
      </c>
      <c r="D152" s="102">
        <v>228.1</v>
      </c>
      <c r="E152" s="102">
        <f>123.2-9</f>
        <v>114.2</v>
      </c>
      <c r="F152" s="69" t="s">
        <v>103</v>
      </c>
    </row>
    <row r="153" spans="1:6" ht="12" customHeight="1">
      <c r="A153" s="260"/>
      <c r="B153" s="263"/>
      <c r="C153" s="69" t="s">
        <v>79</v>
      </c>
      <c r="D153" s="102">
        <v>288</v>
      </c>
      <c r="E153" s="102">
        <v>52.6</v>
      </c>
      <c r="F153" s="69" t="s">
        <v>103</v>
      </c>
    </row>
    <row r="154" spans="1:6" ht="12" customHeight="1">
      <c r="A154" s="260"/>
      <c r="B154" s="263"/>
      <c r="C154" s="69" t="s">
        <v>4</v>
      </c>
      <c r="D154" s="102">
        <v>291.1</v>
      </c>
      <c r="E154" s="102"/>
      <c r="F154" s="69" t="s">
        <v>103</v>
      </c>
    </row>
    <row r="155" spans="1:6" ht="11.25">
      <c r="A155" s="260"/>
      <c r="B155" s="263"/>
      <c r="C155" s="69" t="s">
        <v>10</v>
      </c>
      <c r="D155" s="102">
        <v>106.9</v>
      </c>
      <c r="E155" s="102">
        <v>0</v>
      </c>
      <c r="F155" s="69" t="s">
        <v>103</v>
      </c>
    </row>
    <row r="156" spans="1:6" ht="11.25">
      <c r="A156" s="124">
        <v>12</v>
      </c>
      <c r="B156" s="241" t="s">
        <v>92</v>
      </c>
      <c r="C156" s="124" t="s">
        <v>3</v>
      </c>
      <c r="D156" s="120">
        <v>171.1</v>
      </c>
      <c r="E156" s="121">
        <v>43.4</v>
      </c>
      <c r="F156" s="69" t="s">
        <v>103</v>
      </c>
    </row>
    <row r="157" spans="1:6" ht="11.25">
      <c r="A157" s="124">
        <v>13</v>
      </c>
      <c r="B157" s="241" t="s">
        <v>57</v>
      </c>
      <c r="C157" s="124" t="s">
        <v>4</v>
      </c>
      <c r="D157" s="120">
        <v>136.8</v>
      </c>
      <c r="E157" s="121"/>
      <c r="F157" s="69"/>
    </row>
    <row r="158" spans="1:6" ht="11.25">
      <c r="A158" s="124">
        <v>14</v>
      </c>
      <c r="B158" s="241" t="s">
        <v>93</v>
      </c>
      <c r="C158" s="124" t="s">
        <v>3</v>
      </c>
      <c r="D158" s="120">
        <f>12.8+3.2</f>
        <v>16</v>
      </c>
      <c r="E158" s="121">
        <f>4.1+3.2</f>
        <v>7.3</v>
      </c>
      <c r="F158" s="69" t="s">
        <v>103</v>
      </c>
    </row>
    <row r="159" spans="1:6" ht="11.25">
      <c r="A159" s="124">
        <v>15</v>
      </c>
      <c r="B159" s="241" t="s">
        <v>94</v>
      </c>
      <c r="C159" s="124" t="s">
        <v>4</v>
      </c>
      <c r="D159" s="120">
        <v>180.4</v>
      </c>
      <c r="E159" s="121"/>
      <c r="F159" s="69" t="s">
        <v>103</v>
      </c>
    </row>
    <row r="160" spans="1:6" ht="11.25">
      <c r="A160" s="167">
        <v>18</v>
      </c>
      <c r="B160" s="241" t="s">
        <v>108</v>
      </c>
      <c r="C160" s="167" t="s">
        <v>109</v>
      </c>
      <c r="D160" s="158">
        <v>65.8</v>
      </c>
      <c r="E160" s="121"/>
      <c r="F160" s="69" t="s">
        <v>103</v>
      </c>
    </row>
    <row r="161" spans="1:6" ht="11.25">
      <c r="A161" s="170">
        <v>19</v>
      </c>
      <c r="B161" s="241" t="s">
        <v>112</v>
      </c>
      <c r="C161" s="170" t="s">
        <v>119</v>
      </c>
      <c r="D161" s="158">
        <v>6.5</v>
      </c>
      <c r="E161" s="121"/>
      <c r="F161" s="69"/>
    </row>
    <row r="162" spans="1:6" ht="11.25">
      <c r="A162" s="171">
        <v>20</v>
      </c>
      <c r="B162" s="241" t="s">
        <v>114</v>
      </c>
      <c r="C162" s="171" t="s">
        <v>119</v>
      </c>
      <c r="D162" s="158">
        <v>11.9</v>
      </c>
      <c r="E162" s="121"/>
      <c r="F162" s="69"/>
    </row>
    <row r="163" spans="1:6" ht="11.25">
      <c r="A163" s="124"/>
      <c r="B163" s="67" t="s">
        <v>23</v>
      </c>
      <c r="C163" s="69"/>
      <c r="D163" s="111">
        <f>SUM(D137:D160)</f>
        <v>4515.15</v>
      </c>
      <c r="E163" s="102"/>
      <c r="F163" s="68"/>
    </row>
    <row r="164" spans="1:6" s="76" customFormat="1" ht="11.25">
      <c r="A164" s="119"/>
      <c r="B164" s="253" t="s">
        <v>23</v>
      </c>
      <c r="C164" s="150"/>
      <c r="D164" s="151">
        <f>D39+D82+D102+D132+D163</f>
        <v>24625.15</v>
      </c>
      <c r="E164" s="151"/>
      <c r="F164" s="100"/>
    </row>
    <row r="165" spans="1:6" ht="11.25">
      <c r="A165" s="99"/>
      <c r="E165" s="56"/>
      <c r="F165" s="56"/>
    </row>
    <row r="166" spans="2:6" ht="11.25">
      <c r="B166" s="265"/>
      <c r="C166" s="265"/>
      <c r="D166" s="152"/>
      <c r="E166" s="56"/>
      <c r="F166" s="153"/>
    </row>
  </sheetData>
  <sheetProtection/>
  <autoFilter ref="A15:F39"/>
  <mergeCells count="50">
    <mergeCell ref="A16:A17"/>
    <mergeCell ref="A52:A55"/>
    <mergeCell ref="B108:B117"/>
    <mergeCell ref="F44:F50"/>
    <mergeCell ref="B33:B34"/>
    <mergeCell ref="B10:F10"/>
    <mergeCell ref="B56:B57"/>
    <mergeCell ref="B44:B51"/>
    <mergeCell ref="B66:B69"/>
    <mergeCell ref="A108:A117"/>
    <mergeCell ref="B1:F1"/>
    <mergeCell ref="B2:F2"/>
    <mergeCell ref="B3:F3"/>
    <mergeCell ref="B6:F6"/>
    <mergeCell ref="B7:F7"/>
    <mergeCell ref="F52:F55"/>
    <mergeCell ref="B4:F4"/>
    <mergeCell ref="B9:F9"/>
    <mergeCell ref="A139:A140"/>
    <mergeCell ref="A33:A34"/>
    <mergeCell ref="B21:B25"/>
    <mergeCell ref="A21:A25"/>
    <mergeCell ref="A66:A69"/>
    <mergeCell ref="A59:A65"/>
    <mergeCell ref="A44:A51"/>
    <mergeCell ref="A56:A57"/>
    <mergeCell ref="A96:A97"/>
    <mergeCell ref="A92:A93"/>
    <mergeCell ref="F56:F57"/>
    <mergeCell ref="B8:F8"/>
    <mergeCell ref="B52:B55"/>
    <mergeCell ref="B11:F11"/>
    <mergeCell ref="B92:B93"/>
    <mergeCell ref="B16:B17"/>
    <mergeCell ref="F147:F148"/>
    <mergeCell ref="B76:B80"/>
    <mergeCell ref="E147:E148"/>
    <mergeCell ref="C92:C93"/>
    <mergeCell ref="B141:B143"/>
    <mergeCell ref="B59:B65"/>
    <mergeCell ref="A141:A143"/>
    <mergeCell ref="C147:C148"/>
    <mergeCell ref="A76:A80"/>
    <mergeCell ref="B147:B148"/>
    <mergeCell ref="D147:D148"/>
    <mergeCell ref="B166:C166"/>
    <mergeCell ref="B151:B155"/>
    <mergeCell ref="A151:A155"/>
    <mergeCell ref="A147:A148"/>
    <mergeCell ref="B139:B140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5" manualBreakCount="5">
    <brk id="57" max="255" man="1"/>
    <brk id="58" max="255" man="1"/>
    <brk id="100" max="255" man="1"/>
    <brk id="166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A19" sqref="A1:IV16384"/>
    </sheetView>
  </sheetViews>
  <sheetFormatPr defaultColWidth="9.140625" defaultRowHeight="15"/>
  <cols>
    <col min="2" max="2" width="24.28125" style="0" customWidth="1"/>
    <col min="3" max="4" width="12.8515625" style="0" customWidth="1"/>
    <col min="5" max="5" width="16.421875" style="0" customWidth="1"/>
    <col min="6" max="6" width="33.421875" style="0" customWidth="1"/>
    <col min="7" max="7" width="58.7109375" style="0" customWidth="1"/>
  </cols>
  <sheetData>
    <row r="1" spans="1:6" ht="15">
      <c r="A1" s="4"/>
      <c r="B1" s="5"/>
      <c r="C1" s="6"/>
      <c r="D1" s="4"/>
      <c r="E1" s="4"/>
      <c r="F1" s="7"/>
    </row>
    <row r="2" spans="1:6" ht="15">
      <c r="A2" s="4"/>
      <c r="B2" s="5"/>
      <c r="C2" s="8"/>
      <c r="D2" s="4"/>
      <c r="E2" s="4"/>
      <c r="F2" s="7"/>
    </row>
    <row r="3" spans="1:6" ht="48" customHeight="1">
      <c r="A3" s="9"/>
      <c r="B3" s="9"/>
      <c r="C3" s="9"/>
      <c r="D3" s="10"/>
      <c r="E3" s="10"/>
      <c r="F3" s="9"/>
    </row>
    <row r="4" spans="1:8" s="1" customFormat="1" ht="27" customHeight="1">
      <c r="A4" s="9"/>
      <c r="B4" s="11"/>
      <c r="C4" s="12"/>
      <c r="D4" s="13"/>
      <c r="E4" s="13"/>
      <c r="F4" s="14"/>
      <c r="G4" s="165"/>
      <c r="H4"/>
    </row>
    <row r="5" spans="1:8" s="1" customFormat="1" ht="15">
      <c r="A5" s="9"/>
      <c r="B5" s="11"/>
      <c r="C5" s="12"/>
      <c r="D5" s="13"/>
      <c r="E5" s="13"/>
      <c r="F5" s="14"/>
      <c r="G5" s="165"/>
      <c r="H5"/>
    </row>
    <row r="6" spans="1:8" s="1" customFormat="1" ht="15">
      <c r="A6" s="9"/>
      <c r="B6" s="11"/>
      <c r="C6" s="12"/>
      <c r="D6" s="13"/>
      <c r="E6" s="13"/>
      <c r="F6" s="14"/>
      <c r="G6" s="165"/>
      <c r="H6"/>
    </row>
    <row r="7" spans="1:8" s="1" customFormat="1" ht="15">
      <c r="A7" s="9"/>
      <c r="B7" s="16"/>
      <c r="C7" s="9"/>
      <c r="D7" s="13"/>
      <c r="E7" s="13"/>
      <c r="F7" s="14"/>
      <c r="G7" s="165"/>
      <c r="H7"/>
    </row>
    <row r="8" spans="1:8" s="1" customFormat="1" ht="15">
      <c r="A8" s="9"/>
      <c r="B8" s="207"/>
      <c r="C8" s="208"/>
      <c r="D8" s="207"/>
      <c r="E8" s="13"/>
      <c r="F8" s="208"/>
      <c r="G8" s="165"/>
      <c r="H8"/>
    </row>
    <row r="9" spans="1:8" s="1" customFormat="1" ht="15">
      <c r="A9" s="9"/>
      <c r="B9" s="207"/>
      <c r="C9" s="208"/>
      <c r="D9" s="207"/>
      <c r="E9" s="13"/>
      <c r="F9" s="209"/>
      <c r="G9" s="165"/>
      <c r="H9"/>
    </row>
    <row r="10" spans="1:8" s="1" customFormat="1" ht="15">
      <c r="A10" s="9"/>
      <c r="B10" s="207"/>
      <c r="C10" s="208"/>
      <c r="D10" s="207"/>
      <c r="E10" s="13"/>
      <c r="F10" s="209"/>
      <c r="G10" s="165"/>
      <c r="H10"/>
    </row>
    <row r="11" spans="1:6" s="249" customFormat="1" ht="29.25" customHeight="1">
      <c r="A11" s="243"/>
      <c r="B11" s="244"/>
      <c r="C11" s="245"/>
      <c r="D11" s="246"/>
      <c r="E11" s="247"/>
      <c r="F11" s="248"/>
    </row>
    <row r="12" spans="1:8" s="1" customFormat="1" ht="15">
      <c r="A12" s="17"/>
      <c r="B12" s="18"/>
      <c r="C12" s="19"/>
      <c r="D12" s="20"/>
      <c r="E12" s="21"/>
      <c r="F12" s="22"/>
      <c r="G12"/>
      <c r="H12"/>
    </row>
    <row r="13" spans="1:8" s="1" customFormat="1" ht="15">
      <c r="A13" s="23"/>
      <c r="B13" s="24"/>
      <c r="C13" s="25"/>
      <c r="D13" s="26"/>
      <c r="E13" s="26"/>
      <c r="F13" s="27"/>
      <c r="G13"/>
      <c r="H13"/>
    </row>
    <row r="14" spans="1:8" s="1" customFormat="1" ht="15">
      <c r="A14" s="28"/>
      <c r="B14" s="29"/>
      <c r="C14" s="6"/>
      <c r="D14" s="28"/>
      <c r="E14" s="28"/>
      <c r="F14" s="30"/>
      <c r="G14"/>
      <c r="H14"/>
    </row>
    <row r="15" spans="1:6" ht="15">
      <c r="A15" s="31"/>
      <c r="B15" s="32"/>
      <c r="C15" s="12"/>
      <c r="D15" s="33"/>
      <c r="E15" s="33"/>
      <c r="F15" s="32"/>
    </row>
    <row r="16" spans="1:6" ht="15">
      <c r="A16" s="12"/>
      <c r="B16" s="32"/>
      <c r="C16" s="34"/>
      <c r="D16" s="33"/>
      <c r="E16" s="33"/>
      <c r="F16" s="35"/>
    </row>
    <row r="17" spans="1:6" ht="15">
      <c r="A17" s="36"/>
      <c r="B17" s="3"/>
      <c r="C17" s="34"/>
      <c r="D17" s="33"/>
      <c r="E17" s="33"/>
      <c r="F17" s="35"/>
    </row>
    <row r="18" spans="1:7" ht="15">
      <c r="A18" s="37"/>
      <c r="B18" s="38"/>
      <c r="C18" s="34"/>
      <c r="D18" s="39"/>
      <c r="E18" s="33"/>
      <c r="F18" s="35"/>
      <c r="G18" s="165"/>
    </row>
    <row r="19" spans="1:7" ht="15">
      <c r="A19" s="37"/>
      <c r="B19" s="32"/>
      <c r="C19" s="40"/>
      <c r="D19" s="2"/>
      <c r="E19" s="41"/>
      <c r="F19" s="35"/>
      <c r="G19" s="165"/>
    </row>
    <row r="20" spans="1:7" ht="15">
      <c r="A20" s="37"/>
      <c r="B20" s="71"/>
      <c r="C20" s="103"/>
      <c r="D20" s="108"/>
      <c r="E20" s="41"/>
      <c r="F20" s="35"/>
      <c r="G20" s="165"/>
    </row>
    <row r="21" spans="1:6" ht="15">
      <c r="A21" s="17"/>
      <c r="B21" s="18"/>
      <c r="C21" s="19"/>
      <c r="D21" s="20"/>
      <c r="E21" s="21"/>
      <c r="F21" s="22"/>
    </row>
    <row r="22" spans="1:6" ht="15">
      <c r="A22" s="42"/>
      <c r="B22" s="43"/>
      <c r="C22" s="44"/>
      <c r="D22" s="45"/>
      <c r="E22" s="45"/>
      <c r="F22" s="43"/>
    </row>
    <row r="23" spans="1:6" ht="15">
      <c r="A23" s="46"/>
      <c r="B23" s="29"/>
      <c r="C23" s="6"/>
      <c r="D23" s="28"/>
      <c r="E23" s="28"/>
      <c r="F23" s="30"/>
    </row>
    <row r="24" spans="1:6" ht="15">
      <c r="A24" s="28"/>
      <c r="B24" s="29"/>
      <c r="C24" s="8"/>
      <c r="D24" s="28"/>
      <c r="E24" s="28"/>
      <c r="F24" s="30"/>
    </row>
    <row r="25" spans="1:6" ht="15">
      <c r="A25" s="9"/>
      <c r="B25" s="9"/>
      <c r="C25" s="9"/>
      <c r="D25" s="10"/>
      <c r="E25" s="10"/>
      <c r="F25" s="9"/>
    </row>
    <row r="26" spans="1:7" ht="40.5" customHeight="1">
      <c r="A26" s="9"/>
      <c r="B26" s="31"/>
      <c r="C26" s="31"/>
      <c r="D26" s="159"/>
      <c r="E26" s="156"/>
      <c r="F26" s="9"/>
      <c r="G26" s="166"/>
    </row>
    <row r="27" spans="1:7" ht="15">
      <c r="A27" s="15"/>
      <c r="B27" s="47"/>
      <c r="C27" s="48"/>
      <c r="D27" s="159"/>
      <c r="E27" s="49"/>
      <c r="F27" s="12"/>
      <c r="G27" s="165"/>
    </row>
    <row r="28" spans="1:7" ht="15">
      <c r="A28" s="15"/>
      <c r="B28" s="47"/>
      <c r="C28" s="31"/>
      <c r="D28" s="159"/>
      <c r="E28" s="49"/>
      <c r="F28" s="12"/>
      <c r="G28" s="165"/>
    </row>
    <row r="29" spans="1:7" ht="27" customHeight="1">
      <c r="A29" s="15"/>
      <c r="B29" s="47"/>
      <c r="C29" s="48"/>
      <c r="D29" s="159"/>
      <c r="E29" s="49"/>
      <c r="F29" s="12"/>
      <c r="G29" s="165"/>
    </row>
    <row r="30" spans="1:7" ht="27" customHeight="1">
      <c r="A30" s="172"/>
      <c r="B30" s="173"/>
      <c r="C30" s="174"/>
      <c r="D30" s="175"/>
      <c r="E30" s="176"/>
      <c r="F30" s="177"/>
      <c r="G30" s="165"/>
    </row>
    <row r="31" spans="1:7" ht="41.25" customHeight="1">
      <c r="A31" s="172"/>
      <c r="B31" s="173"/>
      <c r="C31" s="174"/>
      <c r="D31" s="175"/>
      <c r="E31" s="176"/>
      <c r="F31" s="177"/>
      <c r="G31" s="165"/>
    </row>
    <row r="32" spans="1:7" ht="27" customHeight="1">
      <c r="A32" s="172"/>
      <c r="B32" s="173"/>
      <c r="C32" s="174"/>
      <c r="D32" s="175"/>
      <c r="E32" s="176"/>
      <c r="F32" s="177"/>
      <c r="G32" s="165"/>
    </row>
    <row r="33" spans="1:6" ht="15">
      <c r="A33" s="50"/>
      <c r="B33" s="51"/>
      <c r="C33" s="52"/>
      <c r="D33" s="53"/>
      <c r="E33" s="53"/>
      <c r="F33" s="54"/>
    </row>
    <row r="34" s="56" customFormat="1" ht="10.5" customHeight="1"/>
    <row r="37" spans="1:6" ht="15">
      <c r="A37" s="46"/>
      <c r="B37" s="29"/>
      <c r="C37" s="6"/>
      <c r="D37" s="28"/>
      <c r="E37" s="28"/>
      <c r="F37" s="30"/>
    </row>
    <row r="38" spans="1:6" ht="15">
      <c r="A38" s="28"/>
      <c r="B38" s="29"/>
      <c r="C38" s="8"/>
      <c r="D38" s="28"/>
      <c r="E38" s="28"/>
      <c r="F38" s="30"/>
    </row>
    <row r="39" spans="1:6" ht="15">
      <c r="A39" s="9"/>
      <c r="B39" s="9"/>
      <c r="C39" s="9"/>
      <c r="D39" s="10"/>
      <c r="E39" s="10"/>
      <c r="F39" s="9"/>
    </row>
    <row r="40" spans="1:7" ht="15">
      <c r="A40" s="9"/>
      <c r="B40" s="162"/>
      <c r="C40" s="31"/>
      <c r="D40" s="155"/>
      <c r="E40" s="156"/>
      <c r="F40" s="9"/>
      <c r="G40" s="166"/>
    </row>
    <row r="41" spans="1:7" ht="15">
      <c r="A41" s="15"/>
      <c r="B41" s="47"/>
      <c r="C41" s="48"/>
      <c r="D41" s="31"/>
      <c r="E41" s="49"/>
      <c r="F41" s="9"/>
      <c r="G41" s="166"/>
    </row>
    <row r="42" spans="1:6" ht="15">
      <c r="A42" s="15"/>
      <c r="B42" s="47"/>
      <c r="C42" s="48"/>
      <c r="D42" s="31"/>
      <c r="E42" s="49"/>
      <c r="F42" s="12"/>
    </row>
    <row r="43" spans="1:6" ht="15">
      <c r="A43" s="15"/>
      <c r="B43" s="47"/>
      <c r="C43" s="48"/>
      <c r="D43" s="31"/>
      <c r="E43" s="49"/>
      <c r="F43" s="12"/>
    </row>
    <row r="44" spans="1:6" ht="15">
      <c r="A44" s="15"/>
      <c r="B44" s="47"/>
      <c r="C44" s="48"/>
      <c r="D44" s="31"/>
      <c r="E44" s="49"/>
      <c r="F44" s="12"/>
    </row>
    <row r="45" spans="1:6" ht="15">
      <c r="A45" s="15"/>
      <c r="B45" s="47"/>
      <c r="C45" s="48"/>
      <c r="D45" s="31"/>
      <c r="E45" s="49"/>
      <c r="F45" s="12"/>
    </row>
    <row r="46" spans="1:6" ht="15">
      <c r="A46" s="15"/>
      <c r="B46" s="47"/>
      <c r="C46" s="48"/>
      <c r="D46" s="31"/>
      <c r="E46" s="49"/>
      <c r="F46" s="12"/>
    </row>
    <row r="47" spans="1:6" ht="15">
      <c r="A47" s="50"/>
      <c r="B47" s="51"/>
      <c r="C47" s="52"/>
      <c r="D47" s="53"/>
      <c r="E47" s="53"/>
      <c r="F47" s="54"/>
    </row>
    <row r="51" spans="1:6" ht="15">
      <c r="A51" s="46"/>
      <c r="B51" s="29"/>
      <c r="C51" s="6"/>
      <c r="D51" s="28"/>
      <c r="E51" s="28"/>
      <c r="F51" s="30"/>
    </row>
    <row r="52" spans="1:6" ht="15">
      <c r="A52" s="28"/>
      <c r="B52" s="29"/>
      <c r="C52" s="8"/>
      <c r="D52" s="28"/>
      <c r="E52" s="28"/>
      <c r="F52" s="30"/>
    </row>
    <row r="53" spans="1:6" ht="15">
      <c r="A53" s="9"/>
      <c r="B53" s="9"/>
      <c r="C53" s="9"/>
      <c r="D53" s="10"/>
      <c r="E53" s="10"/>
      <c r="F53" s="9"/>
    </row>
    <row r="54" spans="1:7" ht="15">
      <c r="A54" s="9"/>
      <c r="B54" s="162"/>
      <c r="C54" s="31"/>
      <c r="D54" s="155"/>
      <c r="E54" s="156"/>
      <c r="F54" s="9"/>
      <c r="G54" s="165"/>
    </row>
    <row r="55" spans="1:6" ht="15">
      <c r="A55" s="15"/>
      <c r="B55" s="163"/>
      <c r="C55" s="48"/>
      <c r="D55" s="164"/>
      <c r="E55" s="49"/>
      <c r="F55" s="12"/>
    </row>
    <row r="56" spans="1:6" ht="15">
      <c r="A56" s="15"/>
      <c r="B56" s="163"/>
      <c r="C56" s="48"/>
      <c r="D56" s="31"/>
      <c r="E56" s="49"/>
      <c r="F56" s="12"/>
    </row>
    <row r="57" spans="1:6" ht="15">
      <c r="A57" s="15"/>
      <c r="B57" s="163"/>
      <c r="C57" s="48"/>
      <c r="D57" s="31"/>
      <c r="E57" s="49"/>
      <c r="F57" s="12"/>
    </row>
    <row r="58" spans="1:6" ht="15">
      <c r="A58" s="15"/>
      <c r="B58" s="163"/>
      <c r="C58" s="48"/>
      <c r="D58" s="31"/>
      <c r="E58" s="49"/>
      <c r="F58" s="12"/>
    </row>
    <row r="59" spans="1:6" ht="15">
      <c r="A59" s="15"/>
      <c r="B59" s="163"/>
      <c r="C59" s="48"/>
      <c r="D59" s="31"/>
      <c r="E59" s="49"/>
      <c r="F59" s="12"/>
    </row>
    <row r="60" spans="1:6" ht="15">
      <c r="A60" s="15"/>
      <c r="B60" s="163"/>
      <c r="C60" s="48"/>
      <c r="D60" s="31"/>
      <c r="E60" s="49"/>
      <c r="F60" s="12"/>
    </row>
    <row r="61" spans="1:6" ht="15">
      <c r="A61" s="50"/>
      <c r="B61" s="51"/>
      <c r="C61" s="52"/>
      <c r="D61" s="53"/>
      <c r="E61" s="53"/>
      <c r="F61" s="54"/>
    </row>
  </sheetData>
  <sheetProtection/>
  <hyperlinks>
    <hyperlink ref="G4" r:id="rId1" display="M:\Общий диск\PIC\Хохлов\ФОТОГРАФИИ ОБЪЕКТОВ\Маяковского,8"/>
    <hyperlink ref="G26" r:id="rId2" display="..\..\..\..\Общий диск\PIC\Хохлов\ФОТОГРАФИИ ОБЪЕКТОВ\Красноармейский,131"/>
    <hyperlink ref="G29" r:id="rId3" display="..\..\..\..\Общий диск\PIC\Хохлов\ФОТОГРАФИИ ОБЪЕКТОВ\Северо-Зап, 230б"/>
    <hyperlink ref="G5" r:id="rId4" display="..\..\..\..\Общий диск\PIC\Хохлов\фото\Калинина,73"/>
    <hyperlink ref="G7" r:id="rId5" display="..\..\..\..\Общий диск\PIC\Хохлов\фото\Шевченко 52а"/>
    <hyperlink ref="G6" r:id="rId6" display="..\..\..\..\Общий диск\PIC\Хохлов\фото\Ленина,199"/>
    <hyperlink ref="G18" r:id="rId7" display="..\..\..\..\Общий диск\PIC\Хохлов\фото\Гоголя,85"/>
    <hyperlink ref="G19" r:id="rId8" display="..\..\..\..\Общий диск\PIC\Хохлов\фото\Кирова,49а"/>
    <hyperlink ref="G20" r:id="rId9" display="..\..\..\..\Общий диск\PIC\Хохлов\фото\Мамонтова, 305а"/>
    <hyperlink ref="G27" r:id="rId10" display="..\..\..\..\Общий диск\PIC\Хохлов\фото\Ленина,136 -подвал"/>
    <hyperlink ref="G40" r:id="rId11" display="..\..\..\..\Общий диск\PIC\Хохлов\фото\Шукшина, 17а"/>
    <hyperlink ref="G41" r:id="rId12" display="..\..\..\..\Общий диск\PIC\Хохлов\фото\В.Кащеевой,18   30.05.17"/>
    <hyperlink ref="G54" r:id="rId13" display="..\..\..\..\Общий диск\PIC\Хохлов\фото\С.Поляна,49а"/>
  </hyperlinks>
  <printOptions/>
  <pageMargins left="0.7" right="0.7" top="0.75" bottom="0.75" header="0.3" footer="0.3"/>
  <pageSetup horizontalDpi="600" verticalDpi="600" orientation="landscape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2.421875" style="192" customWidth="1"/>
    <col min="5" max="5" width="30.7109375" style="192" customWidth="1"/>
  </cols>
  <sheetData>
    <row r="1" spans="1:6" ht="15">
      <c r="A1" s="178"/>
      <c r="B1" s="178"/>
      <c r="C1" s="188"/>
      <c r="D1" s="178"/>
      <c r="E1" s="188"/>
      <c r="F1" s="179"/>
    </row>
    <row r="2" spans="1:6" ht="15">
      <c r="A2" s="180"/>
      <c r="B2" s="180"/>
      <c r="C2" s="189"/>
      <c r="D2" s="180"/>
      <c r="E2" s="189"/>
      <c r="F2" s="179"/>
    </row>
    <row r="3" spans="1:6" ht="48.75" customHeight="1">
      <c r="A3" s="193"/>
      <c r="B3" s="194"/>
      <c r="C3" s="193"/>
      <c r="D3" s="195"/>
      <c r="E3" s="193"/>
      <c r="F3" s="181"/>
    </row>
    <row r="4" spans="1:6" ht="46.5" customHeight="1">
      <c r="A4" s="196"/>
      <c r="B4" s="197"/>
      <c r="C4" s="198"/>
      <c r="D4" s="199"/>
      <c r="E4" s="200"/>
      <c r="F4" s="182"/>
    </row>
    <row r="5" spans="1:6" ht="15">
      <c r="A5" s="189"/>
      <c r="B5" s="193"/>
      <c r="C5" s="193"/>
      <c r="D5" s="201"/>
      <c r="E5" s="193"/>
      <c r="F5" s="182"/>
    </row>
    <row r="6" spans="1:6" ht="15">
      <c r="A6" s="187"/>
      <c r="B6" s="187"/>
      <c r="C6" s="202"/>
      <c r="D6" s="187"/>
      <c r="E6" s="202"/>
      <c r="F6" s="183"/>
    </row>
    <row r="7" spans="1:6" ht="15">
      <c r="A7" s="187"/>
      <c r="B7" s="187"/>
      <c r="C7" s="202"/>
      <c r="D7" s="187"/>
      <c r="E7" s="202"/>
      <c r="F7" s="183"/>
    </row>
    <row r="8" spans="1:6" ht="15">
      <c r="A8" s="187"/>
      <c r="B8" s="187"/>
      <c r="C8" s="202"/>
      <c r="D8" s="187"/>
      <c r="E8" s="202"/>
      <c r="F8" s="183"/>
    </row>
    <row r="9" spans="1:6" ht="15">
      <c r="A9" s="187"/>
      <c r="B9" s="187"/>
      <c r="C9" s="202"/>
      <c r="D9" s="187"/>
      <c r="E9" s="200"/>
      <c r="F9" s="183"/>
    </row>
    <row r="10" spans="1:6" ht="15">
      <c r="A10" s="187"/>
      <c r="B10" s="187"/>
      <c r="C10" s="202"/>
      <c r="D10" s="187"/>
      <c r="E10" s="202"/>
      <c r="F10" s="183"/>
    </row>
    <row r="11" spans="1:6" ht="15">
      <c r="A11" s="205"/>
      <c r="B11" s="205"/>
      <c r="C11" s="206"/>
      <c r="D11" s="205"/>
      <c r="E11" s="206"/>
      <c r="F11" s="183"/>
    </row>
    <row r="12" spans="1:6" ht="15">
      <c r="A12" s="187"/>
      <c r="B12" s="187"/>
      <c r="C12" s="202"/>
      <c r="D12" s="187"/>
      <c r="E12" s="202"/>
      <c r="F12" s="183"/>
    </row>
    <row r="13" spans="1:6" ht="15">
      <c r="A13" s="187"/>
      <c r="B13" s="187"/>
      <c r="C13" s="202"/>
      <c r="D13" s="187"/>
      <c r="E13" s="200"/>
      <c r="F13" s="183"/>
    </row>
    <row r="14" spans="1:6" ht="15">
      <c r="A14" s="182"/>
      <c r="B14" s="182"/>
      <c r="C14" s="181"/>
      <c r="D14" s="182"/>
      <c r="E14" s="181"/>
      <c r="F14" s="183"/>
    </row>
    <row r="15" spans="1:6" ht="15">
      <c r="A15" s="183"/>
      <c r="B15" s="183"/>
      <c r="C15" s="190"/>
      <c r="D15" s="183"/>
      <c r="E15" s="190"/>
      <c r="F15" s="183"/>
    </row>
    <row r="16" spans="1:6" ht="15">
      <c r="A16" s="184"/>
      <c r="B16" s="184"/>
      <c r="C16" s="190"/>
      <c r="D16" s="184"/>
      <c r="E16" s="190"/>
      <c r="F16" s="184"/>
    </row>
    <row r="17" spans="1:6" ht="15">
      <c r="A17" s="185"/>
      <c r="B17" s="185"/>
      <c r="C17" s="191"/>
      <c r="D17" s="185"/>
      <c r="E17" s="191"/>
      <c r="F17" s="183"/>
    </row>
    <row r="18" spans="1:6" ht="26.25" customHeight="1">
      <c r="A18" s="203"/>
      <c r="B18" s="203"/>
      <c r="C18" s="203"/>
      <c r="D18" s="204"/>
      <c r="E18" s="203"/>
      <c r="F18" s="182"/>
    </row>
    <row r="19" spans="1:6" ht="30" customHeight="1">
      <c r="A19" s="185"/>
      <c r="B19" s="185"/>
      <c r="C19" s="191"/>
      <c r="D19" s="185"/>
      <c r="E19" s="191"/>
      <c r="F19" s="182"/>
    </row>
    <row r="20" spans="1:6" ht="30" customHeight="1">
      <c r="A20" s="185"/>
      <c r="B20" s="185"/>
      <c r="C20" s="191"/>
      <c r="D20" s="185"/>
      <c r="E20" s="191"/>
      <c r="F20" s="1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A1" sqref="A1:IV16384"/>
    </sheetView>
  </sheetViews>
  <sheetFormatPr defaultColWidth="9.140625" defaultRowHeight="15"/>
  <cols>
    <col min="1" max="1" width="4.7109375" style="0" customWidth="1"/>
    <col min="2" max="2" width="26.7109375" style="0" customWidth="1"/>
    <col min="3" max="3" width="13.8515625" style="192" customWidth="1"/>
    <col min="4" max="4" width="9.57421875" style="0" bestFit="1" customWidth="1"/>
    <col min="5" max="5" width="44.57421875" style="192" customWidth="1"/>
    <col min="6" max="6" width="1.28515625" style="0" customWidth="1"/>
  </cols>
  <sheetData>
    <row r="1" spans="1:6" ht="15">
      <c r="A1" s="178"/>
      <c r="B1" s="178"/>
      <c r="C1" s="188"/>
      <c r="D1" s="178"/>
      <c r="E1" s="188"/>
      <c r="F1" s="179"/>
    </row>
    <row r="2" spans="1:6" ht="15.75">
      <c r="A2" s="215"/>
      <c r="B2" s="215"/>
      <c r="C2" s="216"/>
      <c r="D2" s="215"/>
      <c r="E2" s="216"/>
      <c r="F2" s="179"/>
    </row>
    <row r="3" spans="1:6" s="211" customFormat="1" ht="48.75" customHeight="1">
      <c r="A3" s="217"/>
      <c r="B3" s="217"/>
      <c r="C3" s="217"/>
      <c r="D3" s="218"/>
      <c r="E3" s="217"/>
      <c r="F3" s="210"/>
    </row>
    <row r="4" spans="1:6" s="211" customFormat="1" ht="15.75">
      <c r="A4" s="219"/>
      <c r="B4" s="217"/>
      <c r="C4" s="217"/>
      <c r="D4" s="220"/>
      <c r="E4" s="217"/>
      <c r="F4" s="212"/>
    </row>
    <row r="5" spans="1:6" s="211" customFormat="1" ht="15.75">
      <c r="A5" s="221"/>
      <c r="B5" s="221"/>
      <c r="C5" s="222"/>
      <c r="D5" s="223"/>
      <c r="E5" s="222"/>
      <c r="F5" s="213"/>
    </row>
    <row r="6" spans="1:6" s="211" customFormat="1" ht="15.75">
      <c r="A6" s="221"/>
      <c r="B6" s="221"/>
      <c r="C6" s="222"/>
      <c r="D6" s="223"/>
      <c r="E6" s="222"/>
      <c r="F6" s="213"/>
    </row>
    <row r="7" spans="1:6" s="211" customFormat="1" ht="15.75">
      <c r="A7" s="221"/>
      <c r="B7" s="221"/>
      <c r="C7" s="222"/>
      <c r="D7" s="223"/>
      <c r="E7" s="222"/>
      <c r="F7" s="213"/>
    </row>
    <row r="8" spans="1:6" s="211" customFormat="1" ht="15.75">
      <c r="A8" s="221"/>
      <c r="B8" s="221"/>
      <c r="C8" s="222"/>
      <c r="D8" s="223"/>
      <c r="E8" s="224"/>
      <c r="F8" s="213"/>
    </row>
    <row r="9" spans="1:6" s="211" customFormat="1" ht="15.75">
      <c r="A9" s="221"/>
      <c r="B9" s="221"/>
      <c r="C9" s="222"/>
      <c r="D9" s="223"/>
      <c r="E9" s="222"/>
      <c r="F9" s="213"/>
    </row>
    <row r="10" spans="1:6" s="211" customFormat="1" ht="116.25" customHeight="1">
      <c r="A10" s="225"/>
      <c r="B10" s="225"/>
      <c r="C10" s="226"/>
      <c r="D10" s="227"/>
      <c r="E10" s="226"/>
      <c r="F10" s="213"/>
    </row>
    <row r="11" spans="1:6" s="211" customFormat="1" ht="15.75">
      <c r="A11" s="221"/>
      <c r="B11" s="221"/>
      <c r="C11" s="222"/>
      <c r="D11" s="223"/>
      <c r="E11" s="222"/>
      <c r="F11" s="213"/>
    </row>
    <row r="12" spans="1:6" ht="15.75">
      <c r="A12" s="228"/>
      <c r="B12" s="228"/>
      <c r="C12" s="229"/>
      <c r="D12" s="230"/>
      <c r="E12" s="231"/>
      <c r="F12" s="183"/>
    </row>
    <row r="13" spans="1:6" ht="67.5" customHeight="1">
      <c r="A13" s="228"/>
      <c r="B13" s="228"/>
      <c r="C13" s="229"/>
      <c r="D13" s="228"/>
      <c r="E13" s="231"/>
      <c r="F13" s="183"/>
    </row>
    <row r="14" spans="1:6" ht="46.5" customHeight="1">
      <c r="A14" s="228"/>
      <c r="B14" s="228"/>
      <c r="C14" s="229"/>
      <c r="D14" s="228"/>
      <c r="E14" s="217"/>
      <c r="F14" s="183"/>
    </row>
    <row r="15" spans="1:6" ht="15">
      <c r="A15" s="183"/>
      <c r="B15" s="183"/>
      <c r="C15" s="190"/>
      <c r="D15" s="183"/>
      <c r="E15" s="190"/>
      <c r="F15" s="183"/>
    </row>
    <row r="16" spans="1:6" ht="15.75">
      <c r="A16" s="232"/>
      <c r="B16" s="232"/>
      <c r="C16" s="233"/>
      <c r="D16" s="232"/>
      <c r="E16" s="233"/>
      <c r="F16" s="184"/>
    </row>
    <row r="17" spans="1:6" ht="15.75">
      <c r="A17" s="234"/>
      <c r="B17" s="234"/>
      <c r="C17" s="235"/>
      <c r="D17" s="234"/>
      <c r="E17" s="235"/>
      <c r="F17" s="183"/>
    </row>
    <row r="18" spans="1:6" ht="26.25" customHeight="1">
      <c r="A18" s="236"/>
      <c r="B18" s="236"/>
      <c r="C18" s="236"/>
      <c r="D18" s="237"/>
      <c r="E18" s="236"/>
      <c r="F18" s="182"/>
    </row>
    <row r="19" spans="1:6" ht="30" customHeight="1">
      <c r="A19" s="234"/>
      <c r="B19" s="234"/>
      <c r="C19" s="235"/>
      <c r="D19" s="234"/>
      <c r="E19" s="235"/>
      <c r="F19" s="182"/>
    </row>
    <row r="20" spans="1:6" ht="30" customHeight="1">
      <c r="A20" s="234"/>
      <c r="B20" s="234"/>
      <c r="C20" s="235"/>
      <c r="D20" s="234"/>
      <c r="E20" s="235"/>
      <c r="F20" s="182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Ирина Н. Филатова</cp:lastModifiedBy>
  <cp:lastPrinted>2021-06-22T06:47:33Z</cp:lastPrinted>
  <dcterms:created xsi:type="dcterms:W3CDTF">2012-01-24T06:18:46Z</dcterms:created>
  <dcterms:modified xsi:type="dcterms:W3CDTF">2021-07-02T06:58:36Z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