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<sst xmlns="http://schemas.openxmlformats.org/spreadsheetml/2006/main" count="309" uniqueCount="116">
  <si>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</si>
  <si>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</si>
  <si>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</si>
  <si>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</si>
  <si>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</si>
  <si>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</si>
  <si>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</si>
  <si>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</si>
  <si>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</si>
  <si>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</si>
  <si>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</si>
  <si>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</si>
  <si>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</si>
  <si>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</si>
  <si>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</si>
  <si>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</si>
  <si>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В прогнозном плане приватизации.</t>
  </si>
  <si>
    <t>пр-кт Калинина, 5</t>
  </si>
  <si>
    <t>подвал</t>
  </si>
  <si>
    <t>пр-кт Калинина, 14</t>
  </si>
  <si>
    <t>пр-кт Калинина, 18</t>
  </si>
  <si>
    <t>-</t>
  </si>
  <si>
    <t>1 этаж</t>
  </si>
  <si>
    <t>пр-кт Ленина, 78</t>
  </si>
  <si>
    <t>ул.Сизова, 26</t>
  </si>
  <si>
    <t>ул.4-я Западная, 78/ул.Г.Титова, 12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</si>
  <si>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</si>
  <si>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</si>
  <si>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</si>
  <si>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</si>
  <si>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ул.4-я Западная, 83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</si>
  <si>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</si>
  <si>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</si>
  <si>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</si>
  <si>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</si>
  <si>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</si>
  <si>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</si>
  <si>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</si>
  <si>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</si>
  <si>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нет регистрации</t>
  </si>
  <si>
    <t>ул.Анатолия, 92</t>
  </si>
  <si>
    <t>пр.Ленина, 49</t>
  </si>
  <si>
    <t>Вход через собственника первого этажа</t>
  </si>
  <si>
    <t>ул.Чайковского, 33</t>
  </si>
  <si>
    <t>ул.М.Горького, 45</t>
  </si>
  <si>
    <t>пр-кт Социалистический, 78</t>
  </si>
  <si>
    <t>пр-кт Социалистический, 69</t>
  </si>
  <si>
    <t>ул.Б.Олонская, 42а</t>
  </si>
  <si>
    <t xml:space="preserve">нежилое помещение </t>
  </si>
  <si>
    <t>ул.Льва Толстого, 1/ул.Промышленная 13в</t>
  </si>
  <si>
    <t>1 этаж гараж</t>
  </si>
  <si>
    <t>ул.Пушкина, 50</t>
  </si>
  <si>
    <t>1,2 этаж</t>
  </si>
  <si>
    <t>Ленинский район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</si>
  <si>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</si>
  <si>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</si>
  <si>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</si>
  <si>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</si>
  <si>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</si>
  <si>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ул.Шукшина, 20</t>
  </si>
  <si>
    <t>ул.Веры Кащеевой, 18</t>
  </si>
  <si>
    <t>ул.Шукшина, 28</t>
  </si>
  <si>
    <t>ул.Шукшина, 17а</t>
  </si>
  <si>
    <t>ул.Островского, 31</t>
  </si>
  <si>
    <t>ул.Юрина, 255</t>
  </si>
  <si>
    <t>ул.Попова, 54</t>
  </si>
  <si>
    <t>ул.Юрина, 202/Островского, 34</t>
  </si>
  <si>
    <t>ул.Попова, 60</t>
  </si>
  <si>
    <t>ул.Георгия Исакова, 235а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</si>
  <si>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</si>
  <si>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</si>
  <si>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</si>
  <si>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</si>
  <si>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</si>
  <si>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гараж</t>
  </si>
  <si>
    <t>пр-кт Строителей, 22</t>
  </si>
  <si>
    <t>пр-кт Ленина, 103</t>
  </si>
  <si>
    <t>ул.Северо-Западная, 29</t>
  </si>
  <si>
    <t>ул.Молодежная, 68а</t>
  </si>
  <si>
    <t>пр-кт Ленина, 65</t>
  </si>
  <si>
    <t>пр-кт Красноармейский, 131</t>
  </si>
  <si>
    <t>ул.Антона Петрова 108б</t>
  </si>
  <si>
    <t>ул.Мезликина, 7</t>
  </si>
  <si>
    <t>ул.Привокзальная, 28г</t>
  </si>
  <si>
    <t>пр-кт Ленина, 79</t>
  </si>
  <si>
    <t>пер.Вагонный 1-й, 8</t>
  </si>
  <si>
    <t>Индустриальный район</t>
  </si>
  <si>
    <t>ул. 50 лет СССР, 12</t>
  </si>
  <si>
    <t>ул.Благовещенская, 1а</t>
  </si>
  <si>
    <t>Павловский тракт, 76б</t>
  </si>
  <si>
    <t>ул. Энтузиастов, 5</t>
  </si>
  <si>
    <t>ул.Солнечная Поляна, 49а</t>
  </si>
  <si>
    <t>ул.Георгиева, 55</t>
  </si>
  <si>
    <t>Павловский тракт, 132</t>
  </si>
  <si>
    <t>ул.Куета, 35а</t>
  </si>
  <si>
    <t>1 этаж, подвал</t>
  </si>
  <si>
    <t>ул.Новосибирская, 1а</t>
  </si>
  <si>
    <t>ул.Малахова, 128</t>
  </si>
  <si>
    <t>ул.Антона Петрова, 231а</t>
  </si>
  <si>
    <t>1 этаж ЦТП</t>
  </si>
  <si>
    <t>ул.Суворова, 11</t>
  </si>
  <si>
    <r>
      <t>КУМС - Толстых Регина Сергеевна т.</t>
    </r>
    <r>
      <rPr>
        <b/>
        <sz val="8"/>
        <color indexed="8"/>
        <rFont val="Times New Roman"/>
        <family val="1"/>
      </rPr>
      <t>370-478</t>
    </r>
  </si>
  <si>
    <t>ул.Малахова, 91</t>
  </si>
  <si>
    <t>Попова, 104</t>
  </si>
  <si>
    <t>Павловский тракт, 76а</t>
  </si>
  <si>
    <t>ул.Северо-Западная, 224</t>
  </si>
  <si>
    <t>2 этаж ЦТП</t>
  </si>
  <si>
    <t>ул.Юрина, 192</t>
  </si>
  <si>
    <t>ул.Воронежская, 2</t>
  </si>
  <si>
    <t>на 01.03.2022</t>
  </si>
  <si>
    <r>
      <t>КУМС- Сергиенко Дарья Игоревна т.</t>
    </r>
    <r>
      <rPr>
        <b/>
        <sz val="8"/>
        <color indexed="8"/>
        <rFont val="Times New Roman"/>
        <family val="1"/>
      </rPr>
      <t>370-498</t>
    </r>
  </si>
  <si>
    <t>подвал ЦТП</t>
  </si>
  <si>
    <t xml:space="preserve">1 этаж </t>
  </si>
  <si>
    <t>1 этаж жилого дома</t>
  </si>
  <si>
    <t>Павловский тракт, 263а</t>
  </si>
  <si>
    <r>
      <t xml:space="preserve">         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 т</t>
    </r>
    <r>
      <rPr>
        <b/>
        <sz val="11"/>
        <rFont val="Times New Roman"/>
        <family val="1"/>
      </rPr>
      <t>. 370-398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</si>
</sst>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\ _₽_-;\-* #,##0.0\ _₽_-;_-* &quot;-&quot;?\ _₽_-;_-@_-"/>
    <numFmt numFmtId="168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b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5" fontId="9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horizontal="center" vertical="top"/>
      <protection locked="0"/>
    </xf>
    <xf numFmtId="165" fontId="45" fillId="0" borderId="10" xfId="58" applyNumberFormat="1" applyFont="1" applyFill="1" applyBorder="1" applyAlignment="1" applyProtection="1">
      <alignment vertical="center" wrapText="1"/>
      <protection locked="0"/>
    </xf>
    <xf numFmtId="165" fontId="4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165" fontId="10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65" fontId="9" fillId="0" borderId="12" xfId="58" applyNumberFormat="1" applyFont="1" applyFill="1" applyBorder="1" applyAlignment="1" applyProtection="1">
      <alignment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165" fontId="46" fillId="0" borderId="10" xfId="58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64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5" fontId="9" fillId="0" borderId="10" xfId="58" applyNumberFormat="1" applyFont="1" applyFill="1" applyBorder="1" applyAlignment="1" applyProtection="1">
      <alignment horizontal="center"/>
      <protection locked="0"/>
    </xf>
    <xf numFmtId="165" fontId="9" fillId="0" borderId="10" xfId="58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65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43" fontId="45" fillId="0" borderId="10" xfId="58" applyFont="1" applyFill="1" applyBorder="1" applyAlignment="1" applyProtection="1">
      <alignment vertical="center"/>
      <protection locked="0"/>
    </xf>
    <xf numFmtId="43" fontId="45" fillId="0" borderId="10" xfId="58" applyFont="1" applyFill="1" applyBorder="1" applyAlignment="1" applyProtection="1">
      <alignment horizontal="center" vertical="center"/>
      <protection locked="0"/>
    </xf>
    <xf numFmtId="43" fontId="9" fillId="0" borderId="10" xfId="58" applyFont="1" applyFill="1" applyBorder="1" applyAlignment="1" applyProtection="1">
      <alignment vertical="center" wrapText="1"/>
      <protection locked="0"/>
    </xf>
    <xf numFmtId="43" fontId="9" fillId="0" borderId="10" xfId="58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167" fontId="47" fillId="0" borderId="2" xfId="59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3" fontId="2" fillId="0" borderId="10" xfId="58" applyFont="1" applyFill="1" applyBorder="1" applyAlignment="1" applyProtection="1">
      <alignment vertical="center" wrapText="1"/>
      <protection locked="0"/>
    </xf>
    <xf numFmtId="43" fontId="2" fillId="0" borderId="10" xfId="5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3" fontId="9" fillId="0" borderId="10" xfId="58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168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9" fillId="0" borderId="10" xfId="55" applyFont="1" applyFill="1" applyBorder="1" applyAlignment="1" applyProtection="1">
      <alignment vertical="top" wrapText="1"/>
      <protection locked="0"/>
    </xf>
    <xf numFmtId="9" fontId="9" fillId="0" borderId="10" xfId="55" applyFont="1" applyFill="1" applyBorder="1" applyAlignment="1" applyProtection="1">
      <alignment horizontal="center" vertical="top" wrapText="1"/>
      <protection locked="0"/>
    </xf>
    <xf numFmtId="168" fontId="9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9" fillId="0" borderId="10" xfId="55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165" fontId="45" fillId="0" borderId="10" xfId="58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165" fontId="46" fillId="0" borderId="0" xfId="58" applyNumberFormat="1" applyFont="1" applyFill="1" applyAlignment="1" applyProtection="1">
      <alignment horizontal="center" vertical="center"/>
      <protection locked="0"/>
    </xf>
    <xf numFmtId="2" fontId="46" fillId="0" borderId="0" xfId="0" applyNumberFormat="1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14" fontId="49" fillId="0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="120" zoomScaleNormal="120" zoomScalePageLayoutView="0" workbookViewId="0" topLeftCell="A1">
      <selection activeCell="D42" sqref="D42"/>
    </sheetView>
  </sheetViews>
  <sheetFormatPr defaultColWidth="9.140625" defaultRowHeight="15"/>
  <cols>
    <col min="1" max="1" width="5.7109375" style="84" customWidth="1"/>
    <col min="2" max="2" width="23.8515625" style="82" customWidth="1"/>
    <col min="3" max="3" width="12.8515625" style="83" customWidth="1"/>
    <col min="4" max="4" width="9.8515625" style="84" customWidth="1"/>
    <col min="5" max="5" width="8.140625" style="84" customWidth="1"/>
    <col min="6" max="6" width="25.7109375" style="101" customWidth="1"/>
    <col min="7" max="16384" width="9.140625" style="30" customWidth="1"/>
  </cols>
  <sheetData>
    <row r="1" spans="1:6" ht="15" customHeight="1">
      <c r="A1" s="1"/>
      <c r="B1" s="125" t="s">
        <v>0</v>
      </c>
      <c r="C1" s="125"/>
      <c r="D1" s="125"/>
      <c r="E1" s="125"/>
      <c r="F1" s="125"/>
    </row>
    <row r="2" spans="1:6" ht="15" customHeight="1">
      <c r="A2" s="1"/>
      <c r="B2" s="125" t="s">
        <v>1</v>
      </c>
      <c r="C2" s="125"/>
      <c r="D2" s="125"/>
      <c r="E2" s="125"/>
      <c r="F2" s="125"/>
    </row>
    <row r="3" spans="1:6" ht="12.75">
      <c r="A3" s="1"/>
      <c r="B3" s="126" t="s">
        <v>2</v>
      </c>
      <c r="C3" s="126"/>
      <c r="D3" s="126"/>
      <c r="E3" s="126"/>
      <c r="F3" s="126"/>
    </row>
    <row r="4" spans="1:6" ht="15" customHeight="1">
      <c r="A4" s="1"/>
      <c r="B4" s="127" t="s">
        <v>109</v>
      </c>
      <c r="C4" s="127"/>
      <c r="D4" s="127"/>
      <c r="E4" s="127"/>
      <c r="F4" s="127"/>
    </row>
    <row r="5" spans="1:6" ht="15">
      <c r="A5" s="1"/>
      <c r="B5" s="2"/>
      <c r="C5" s="3" t="s">
        <v>115</v>
      </c>
      <c r="D5" s="4"/>
      <c r="E5" s="4"/>
      <c r="F5" s="5"/>
    </row>
    <row r="6" spans="1:6" ht="12.75">
      <c r="A6" s="1"/>
      <c r="B6" s="128" t="s">
        <v>3</v>
      </c>
      <c r="C6" s="128"/>
      <c r="D6" s="128"/>
      <c r="E6" s="128"/>
      <c r="F6" s="128"/>
    </row>
    <row r="7" spans="1:6" ht="21.75" customHeight="1">
      <c r="A7" s="1"/>
      <c r="B7" s="123" t="s">
        <v>4</v>
      </c>
      <c r="C7" s="123"/>
      <c r="D7" s="123"/>
      <c r="E7" s="123"/>
      <c r="F7" s="123"/>
    </row>
    <row r="8" spans="1:6" ht="47.25" customHeight="1">
      <c r="A8" s="1"/>
      <c r="B8" s="123" t="s">
        <v>5</v>
      </c>
      <c r="C8" s="123"/>
      <c r="D8" s="123"/>
      <c r="E8" s="123"/>
      <c r="F8" s="123"/>
    </row>
    <row r="9" spans="1:6" ht="11.25" customHeight="1">
      <c r="A9" s="1"/>
      <c r="B9" s="124" t="s">
        <v>6</v>
      </c>
      <c r="C9" s="124"/>
      <c r="D9" s="124"/>
      <c r="E9" s="124"/>
      <c r="F9" s="124"/>
    </row>
    <row r="10" spans="1:6" ht="11.25" customHeight="1">
      <c r="A10" s="1"/>
      <c r="B10" s="124" t="s">
        <v>7</v>
      </c>
      <c r="C10" s="124"/>
      <c r="D10" s="124"/>
      <c r="E10" s="124"/>
      <c r="F10" s="124"/>
    </row>
    <row r="11" spans="1:6" ht="11.25">
      <c r="A11" s="1"/>
      <c r="B11" s="124" t="s">
        <v>8</v>
      </c>
      <c r="C11" s="124"/>
      <c r="D11" s="124"/>
      <c r="E11" s="124"/>
      <c r="F11" s="124"/>
    </row>
    <row r="12" spans="1:6" ht="11.25">
      <c r="A12" s="1"/>
      <c r="B12" s="6"/>
      <c r="C12" s="6"/>
      <c r="D12" s="6"/>
      <c r="E12" s="6"/>
      <c r="F12" s="6"/>
    </row>
    <row r="13" spans="1:6" ht="11.25">
      <c r="A13" s="1"/>
      <c r="B13" s="7"/>
      <c r="C13" s="8" t="s">
        <v>9</v>
      </c>
      <c r="D13" s="1"/>
      <c r="E13" s="1"/>
      <c r="F13" s="9"/>
    </row>
    <row r="14" spans="1:6" ht="11.25">
      <c r="A14" s="1"/>
      <c r="B14" s="7"/>
      <c r="C14" s="10" t="s">
        <v>110</v>
      </c>
      <c r="D14" s="1"/>
      <c r="E14" s="1"/>
      <c r="F14" s="9"/>
    </row>
    <row r="15" spans="1:6" s="97" customFormat="1" ht="33">
      <c r="A15" s="11" t="s">
        <v>10</v>
      </c>
      <c r="B15" s="11" t="s">
        <v>11</v>
      </c>
      <c r="C15" s="11" t="s">
        <v>12</v>
      </c>
      <c r="D15" s="12" t="s">
        <v>13</v>
      </c>
      <c r="E15" s="12" t="s">
        <v>14</v>
      </c>
      <c r="F15" s="11" t="s">
        <v>15</v>
      </c>
    </row>
    <row r="16" spans="1:6" ht="11.25">
      <c r="A16" s="13">
        <v>1</v>
      </c>
      <c r="B16" s="17" t="s">
        <v>17</v>
      </c>
      <c r="C16" s="15" t="s">
        <v>18</v>
      </c>
      <c r="D16" s="16">
        <v>349.9</v>
      </c>
      <c r="E16" s="18">
        <v>0</v>
      </c>
      <c r="F16" s="15" t="s">
        <v>16</v>
      </c>
    </row>
    <row r="17" spans="1:6" ht="12.75" customHeight="1">
      <c r="A17" s="13">
        <f aca="true" t="shared" si="0" ref="A17:A31">1+A16</f>
        <v>2</v>
      </c>
      <c r="B17" s="19" t="s">
        <v>19</v>
      </c>
      <c r="C17" s="15" t="s">
        <v>18</v>
      </c>
      <c r="D17" s="16">
        <v>336.1</v>
      </c>
      <c r="E17" s="18">
        <v>0</v>
      </c>
      <c r="F17" s="15" t="s">
        <v>16</v>
      </c>
    </row>
    <row r="18" spans="1:6" ht="12.75" customHeight="1">
      <c r="A18" s="13">
        <f t="shared" si="0"/>
        <v>3</v>
      </c>
      <c r="B18" s="20" t="s">
        <v>20</v>
      </c>
      <c r="C18" s="21" t="s">
        <v>18</v>
      </c>
      <c r="D18" s="22">
        <v>67.2</v>
      </c>
      <c r="E18" s="23">
        <v>0</v>
      </c>
      <c r="F18" s="15" t="s">
        <v>16</v>
      </c>
    </row>
    <row r="19" spans="1:6" s="98" customFormat="1" ht="12" customHeight="1">
      <c r="A19" s="13">
        <f t="shared" si="0"/>
        <v>4</v>
      </c>
      <c r="B19" s="20" t="s">
        <v>23</v>
      </c>
      <c r="C19" s="25" t="s">
        <v>18</v>
      </c>
      <c r="D19" s="22">
        <v>54.5</v>
      </c>
      <c r="E19" s="22">
        <v>0</v>
      </c>
      <c r="F19" s="15" t="s">
        <v>16</v>
      </c>
    </row>
    <row r="20" spans="1:6" ht="13.5" customHeight="1">
      <c r="A20" s="13">
        <f t="shared" si="0"/>
        <v>5</v>
      </c>
      <c r="B20" s="17" t="s">
        <v>24</v>
      </c>
      <c r="C20" s="15" t="s">
        <v>22</v>
      </c>
      <c r="D20" s="22">
        <v>180.1</v>
      </c>
      <c r="E20" s="22">
        <v>21</v>
      </c>
      <c r="F20" s="15" t="s">
        <v>16</v>
      </c>
    </row>
    <row r="21" spans="1:6" ht="13.5" customHeight="1">
      <c r="A21" s="13">
        <f t="shared" si="0"/>
        <v>6</v>
      </c>
      <c r="B21" s="17" t="s">
        <v>24</v>
      </c>
      <c r="C21" s="15" t="s">
        <v>22</v>
      </c>
      <c r="D21" s="16">
        <v>65.9</v>
      </c>
      <c r="E21" s="18">
        <v>11.2</v>
      </c>
      <c r="F21" s="15" t="s">
        <v>16</v>
      </c>
    </row>
    <row r="22" spans="1:6" ht="13.5" customHeight="1">
      <c r="A22" s="13">
        <f t="shared" si="0"/>
        <v>7</v>
      </c>
      <c r="B22" s="19" t="s">
        <v>25</v>
      </c>
      <c r="C22" s="13" t="s">
        <v>18</v>
      </c>
      <c r="D22" s="16">
        <v>602.5</v>
      </c>
      <c r="E22" s="16">
        <v>0</v>
      </c>
      <c r="F22" s="15" t="s">
        <v>16</v>
      </c>
    </row>
    <row r="23" spans="1:6" ht="12.75" customHeight="1">
      <c r="A23" s="13">
        <f t="shared" si="0"/>
        <v>8</v>
      </c>
      <c r="B23" s="20" t="s">
        <v>26</v>
      </c>
      <c r="C23" s="21" t="s">
        <v>22</v>
      </c>
      <c r="D23" s="22">
        <v>137.4</v>
      </c>
      <c r="E23" s="22">
        <v>16</v>
      </c>
      <c r="F23" s="15" t="s">
        <v>16</v>
      </c>
    </row>
    <row r="24" spans="1:6" ht="12" customHeight="1">
      <c r="A24" s="13">
        <f t="shared" si="0"/>
        <v>9</v>
      </c>
      <c r="B24" s="31" t="s">
        <v>27</v>
      </c>
      <c r="C24" s="104" t="s">
        <v>18</v>
      </c>
      <c r="D24" s="26">
        <v>165.6</v>
      </c>
      <c r="E24" s="26">
        <v>0</v>
      </c>
      <c r="F24" s="15" t="s">
        <v>16</v>
      </c>
    </row>
    <row r="25" spans="1:6" s="98" customFormat="1" ht="20.25" customHeight="1">
      <c r="A25" s="13">
        <f t="shared" si="0"/>
        <v>10</v>
      </c>
      <c r="B25" s="66" t="s">
        <v>28</v>
      </c>
      <c r="C25" s="27" t="s">
        <v>29</v>
      </c>
      <c r="D25" s="28">
        <v>16.4</v>
      </c>
      <c r="E25" s="28">
        <v>4.3</v>
      </c>
      <c r="F25" s="15" t="s">
        <v>16</v>
      </c>
    </row>
    <row r="26" spans="1:6" s="98" customFormat="1" ht="12" customHeight="1">
      <c r="A26" s="13">
        <f t="shared" si="0"/>
        <v>11</v>
      </c>
      <c r="B26" s="105" t="s">
        <v>30</v>
      </c>
      <c r="C26" s="13" t="s">
        <v>18</v>
      </c>
      <c r="D26" s="16">
        <v>70.8</v>
      </c>
      <c r="E26" s="18">
        <v>0</v>
      </c>
      <c r="F26" s="15" t="s">
        <v>16</v>
      </c>
    </row>
    <row r="27" spans="1:6" ht="11.25" customHeight="1">
      <c r="A27" s="13">
        <f t="shared" si="0"/>
        <v>12</v>
      </c>
      <c r="B27" s="105" t="s">
        <v>31</v>
      </c>
      <c r="C27" s="13" t="s">
        <v>22</v>
      </c>
      <c r="D27" s="16">
        <v>68</v>
      </c>
      <c r="E27" s="18" t="s">
        <v>21</v>
      </c>
      <c r="F27" s="15"/>
    </row>
    <row r="28" spans="1:6" ht="11.25" customHeight="1">
      <c r="A28" s="13">
        <f t="shared" si="0"/>
        <v>13</v>
      </c>
      <c r="B28" s="105" t="s">
        <v>32</v>
      </c>
      <c r="C28" s="13" t="s">
        <v>18</v>
      </c>
      <c r="D28" s="16">
        <v>202.8</v>
      </c>
      <c r="E28" s="18">
        <v>96.5</v>
      </c>
      <c r="F28" s="15"/>
    </row>
    <row r="29" spans="1:6" ht="11.25" customHeight="1">
      <c r="A29" s="13">
        <f t="shared" si="0"/>
        <v>14</v>
      </c>
      <c r="B29" s="105" t="s">
        <v>33</v>
      </c>
      <c r="C29" s="13" t="s">
        <v>18</v>
      </c>
      <c r="D29" s="16">
        <v>107.2</v>
      </c>
      <c r="E29" s="18" t="s">
        <v>21</v>
      </c>
      <c r="F29" s="15"/>
    </row>
    <row r="30" spans="1:6" ht="11.25" customHeight="1">
      <c r="A30" s="13">
        <f t="shared" si="0"/>
        <v>15</v>
      </c>
      <c r="B30" s="31" t="s">
        <v>34</v>
      </c>
      <c r="C30" s="24" t="s">
        <v>18</v>
      </c>
      <c r="D30" s="32">
        <v>294.8</v>
      </c>
      <c r="E30" s="33" t="s">
        <v>21</v>
      </c>
      <c r="F30" s="13" t="s">
        <v>16</v>
      </c>
    </row>
    <row r="31" spans="1:6" ht="11.25" customHeight="1">
      <c r="A31" s="13">
        <f t="shared" si="0"/>
        <v>16</v>
      </c>
      <c r="B31" s="31" t="s">
        <v>35</v>
      </c>
      <c r="C31" s="24" t="s">
        <v>18</v>
      </c>
      <c r="D31" s="32">
        <v>336.7</v>
      </c>
      <c r="E31" s="33" t="s">
        <v>21</v>
      </c>
      <c r="F31" s="15" t="s">
        <v>16</v>
      </c>
    </row>
    <row r="32" spans="1:6" ht="11.25" customHeight="1">
      <c r="A32" s="34"/>
      <c r="B32" s="35" t="s">
        <v>36</v>
      </c>
      <c r="C32" s="36"/>
      <c r="D32" s="37">
        <f>SUM(D16:D31)</f>
        <v>3055.9</v>
      </c>
      <c r="E32" s="22"/>
      <c r="F32" s="38"/>
    </row>
    <row r="33" spans="1:6" ht="22.5" customHeight="1">
      <c r="A33" s="39"/>
      <c r="B33" s="40"/>
      <c r="C33" s="41"/>
      <c r="D33" s="42"/>
      <c r="E33" s="42"/>
      <c r="F33" s="43"/>
    </row>
    <row r="34" spans="1:6" ht="12.75" customHeight="1">
      <c r="A34" s="44"/>
      <c r="B34" s="45"/>
      <c r="C34" s="8" t="s">
        <v>37</v>
      </c>
      <c r="D34" s="44"/>
      <c r="E34" s="44"/>
      <c r="F34" s="46"/>
    </row>
    <row r="35" spans="1:6" s="98" customFormat="1" ht="11.25" customHeight="1">
      <c r="A35" s="44"/>
      <c r="B35" s="45"/>
      <c r="C35" s="47" t="s">
        <v>101</v>
      </c>
      <c r="D35" s="44"/>
      <c r="E35" s="44"/>
      <c r="F35" s="46"/>
    </row>
    <row r="36" spans="1:6" s="98" customFormat="1" ht="33">
      <c r="A36" s="11" t="s">
        <v>10</v>
      </c>
      <c r="B36" s="11" t="s">
        <v>11</v>
      </c>
      <c r="C36" s="11" t="s">
        <v>12</v>
      </c>
      <c r="D36" s="12" t="s">
        <v>13</v>
      </c>
      <c r="E36" s="12" t="s">
        <v>14</v>
      </c>
      <c r="F36" s="11" t="s">
        <v>15</v>
      </c>
    </row>
    <row r="37" spans="1:6" s="98" customFormat="1" ht="11.25">
      <c r="A37" s="115">
        <v>1</v>
      </c>
      <c r="B37" s="107" t="s">
        <v>38</v>
      </c>
      <c r="C37" s="13" t="s">
        <v>22</v>
      </c>
      <c r="D37" s="18">
        <v>15.7</v>
      </c>
      <c r="E37" s="18">
        <v>2.7</v>
      </c>
      <c r="F37" s="120" t="s">
        <v>16</v>
      </c>
    </row>
    <row r="38" spans="1:6" s="98" customFormat="1" ht="11.25">
      <c r="A38" s="115"/>
      <c r="B38" s="107"/>
      <c r="C38" s="15" t="s">
        <v>22</v>
      </c>
      <c r="D38" s="18">
        <v>11.7</v>
      </c>
      <c r="E38" s="18">
        <v>2</v>
      </c>
      <c r="F38" s="120"/>
    </row>
    <row r="39" spans="1:6" s="97" customFormat="1" ht="11.25">
      <c r="A39" s="115"/>
      <c r="B39" s="107"/>
      <c r="C39" s="15" t="s">
        <v>22</v>
      </c>
      <c r="D39" s="18">
        <v>26.8</v>
      </c>
      <c r="E39" s="18">
        <v>4.6</v>
      </c>
      <c r="F39" s="120"/>
    </row>
    <row r="40" spans="1:6" s="97" customFormat="1" ht="11.25" customHeight="1">
      <c r="A40" s="115"/>
      <c r="B40" s="107"/>
      <c r="C40" s="15" t="s">
        <v>22</v>
      </c>
      <c r="D40" s="18">
        <v>38.5</v>
      </c>
      <c r="E40" s="18">
        <v>6.7</v>
      </c>
      <c r="F40" s="120"/>
    </row>
    <row r="41" spans="1:6" s="97" customFormat="1" ht="11.25" customHeight="1">
      <c r="A41" s="115"/>
      <c r="B41" s="107"/>
      <c r="C41" s="15" t="s">
        <v>22</v>
      </c>
      <c r="D41" s="18">
        <v>76.9</v>
      </c>
      <c r="E41" s="18">
        <v>13.4</v>
      </c>
      <c r="F41" s="120"/>
    </row>
    <row r="42" spans="1:6" s="97" customFormat="1" ht="11.25" customHeight="1">
      <c r="A42" s="115"/>
      <c r="B42" s="107"/>
      <c r="C42" s="15" t="s">
        <v>22</v>
      </c>
      <c r="D42" s="18">
        <v>15.7</v>
      </c>
      <c r="E42" s="18">
        <v>2.7</v>
      </c>
      <c r="F42" s="120"/>
    </row>
    <row r="43" spans="1:6" s="97" customFormat="1" ht="11.25" customHeight="1">
      <c r="A43" s="115"/>
      <c r="B43" s="107"/>
      <c r="C43" s="15" t="s">
        <v>18</v>
      </c>
      <c r="D43" s="18">
        <v>103</v>
      </c>
      <c r="E43" s="18">
        <v>0</v>
      </c>
      <c r="F43" s="49" t="s">
        <v>39</v>
      </c>
    </row>
    <row r="44" spans="1:6" s="97" customFormat="1" ht="11.25" customHeight="1">
      <c r="A44" s="108">
        <f>1+A37</f>
        <v>2</v>
      </c>
      <c r="B44" s="107" t="s">
        <v>40</v>
      </c>
      <c r="C44" s="15" t="s">
        <v>22</v>
      </c>
      <c r="D44" s="18">
        <v>113.6</v>
      </c>
      <c r="E44" s="18">
        <v>0</v>
      </c>
      <c r="F44" s="120" t="s">
        <v>16</v>
      </c>
    </row>
    <row r="45" spans="1:6" s="97" customFormat="1" ht="15" customHeight="1">
      <c r="A45" s="108"/>
      <c r="B45" s="107"/>
      <c r="C45" s="15" t="s">
        <v>29</v>
      </c>
      <c r="D45" s="18">
        <v>158.3</v>
      </c>
      <c r="E45" s="18">
        <v>0</v>
      </c>
      <c r="F45" s="120"/>
    </row>
    <row r="46" spans="1:6" s="97" customFormat="1" ht="22.5">
      <c r="A46" s="15">
        <v>3</v>
      </c>
      <c r="B46" s="17" t="s">
        <v>41</v>
      </c>
      <c r="C46" s="15" t="s">
        <v>18</v>
      </c>
      <c r="D46" s="18">
        <v>147.4</v>
      </c>
      <c r="E46" s="18">
        <v>0</v>
      </c>
      <c r="F46" s="49" t="s">
        <v>42</v>
      </c>
    </row>
    <row r="47" spans="1:6" ht="28.5" customHeight="1">
      <c r="A47" s="110">
        <v>4</v>
      </c>
      <c r="B47" s="121" t="s">
        <v>43</v>
      </c>
      <c r="C47" s="15" t="s">
        <v>22</v>
      </c>
      <c r="D47" s="18">
        <v>5.3</v>
      </c>
      <c r="E47" s="16">
        <v>1.9</v>
      </c>
      <c r="F47" s="49"/>
    </row>
    <row r="48" spans="1:6" ht="25.5" customHeight="1">
      <c r="A48" s="112"/>
      <c r="B48" s="113"/>
      <c r="C48" s="15" t="s">
        <v>22</v>
      </c>
      <c r="D48" s="18">
        <v>9.9</v>
      </c>
      <c r="E48" s="16">
        <v>3.6</v>
      </c>
      <c r="F48" s="49"/>
    </row>
    <row r="49" spans="1:6" ht="15.75" customHeight="1">
      <c r="A49" s="112"/>
      <c r="B49" s="113"/>
      <c r="C49" s="15" t="s">
        <v>22</v>
      </c>
      <c r="D49" s="18">
        <v>6.7</v>
      </c>
      <c r="E49" s="16">
        <v>2.4</v>
      </c>
      <c r="F49" s="49"/>
    </row>
    <row r="50" spans="1:6" ht="11.25" customHeight="1">
      <c r="A50" s="112"/>
      <c r="B50" s="113"/>
      <c r="C50" s="15" t="s">
        <v>22</v>
      </c>
      <c r="D50" s="18">
        <v>10.3</v>
      </c>
      <c r="E50" s="16">
        <v>3.7</v>
      </c>
      <c r="F50" s="49"/>
    </row>
    <row r="51" spans="1:6" ht="11.25" customHeight="1">
      <c r="A51" s="112"/>
      <c r="B51" s="113"/>
      <c r="C51" s="15" t="s">
        <v>22</v>
      </c>
      <c r="D51" s="18">
        <v>13.3</v>
      </c>
      <c r="E51" s="16">
        <v>4.8</v>
      </c>
      <c r="F51" s="49"/>
    </row>
    <row r="52" spans="1:6" ht="11.25" customHeight="1">
      <c r="A52" s="112"/>
      <c r="B52" s="113"/>
      <c r="C52" s="15" t="s">
        <v>22</v>
      </c>
      <c r="D52" s="18">
        <v>8.5</v>
      </c>
      <c r="E52" s="16">
        <v>3.1</v>
      </c>
      <c r="F52" s="49"/>
    </row>
    <row r="53" spans="1:6" ht="11.25">
      <c r="A53" s="111"/>
      <c r="B53" s="114"/>
      <c r="C53" s="15" t="s">
        <v>22</v>
      </c>
      <c r="D53" s="18">
        <v>14.5</v>
      </c>
      <c r="E53" s="16">
        <v>5.2</v>
      </c>
      <c r="F53" s="49"/>
    </row>
    <row r="54" spans="1:6" ht="11.25">
      <c r="A54" s="112">
        <v>5</v>
      </c>
      <c r="B54" s="113" t="s">
        <v>44</v>
      </c>
      <c r="C54" s="15" t="s">
        <v>18</v>
      </c>
      <c r="D54" s="18">
        <v>23.8</v>
      </c>
      <c r="E54" s="16">
        <v>6.8</v>
      </c>
      <c r="F54" s="49"/>
    </row>
    <row r="55" spans="1:6" ht="11.25">
      <c r="A55" s="112"/>
      <c r="B55" s="113"/>
      <c r="C55" s="15" t="s">
        <v>18</v>
      </c>
      <c r="D55" s="50">
        <v>29.9</v>
      </c>
      <c r="E55" s="51">
        <v>8.2</v>
      </c>
      <c r="F55" s="49"/>
    </row>
    <row r="56" spans="1:6" ht="11.25">
      <c r="A56" s="111"/>
      <c r="B56" s="114"/>
      <c r="C56" s="15" t="s">
        <v>18</v>
      </c>
      <c r="D56" s="50">
        <v>14.6</v>
      </c>
      <c r="E56" s="51">
        <v>2.2</v>
      </c>
      <c r="F56" s="49"/>
    </row>
    <row r="57" spans="1:6" ht="22.5">
      <c r="A57" s="15">
        <v>6</v>
      </c>
      <c r="B57" s="17" t="s">
        <v>45</v>
      </c>
      <c r="C57" s="15" t="s">
        <v>18</v>
      </c>
      <c r="D57" s="18">
        <v>263.2</v>
      </c>
      <c r="E57" s="18">
        <v>0</v>
      </c>
      <c r="F57" s="15" t="s">
        <v>16</v>
      </c>
    </row>
    <row r="58" spans="1:6" ht="22.5">
      <c r="A58" s="15">
        <v>7</v>
      </c>
      <c r="B58" s="105" t="s">
        <v>46</v>
      </c>
      <c r="C58" s="15" t="s">
        <v>18</v>
      </c>
      <c r="D58" s="18">
        <v>325.1</v>
      </c>
      <c r="E58" s="18">
        <v>0</v>
      </c>
      <c r="F58" s="15" t="s">
        <v>16</v>
      </c>
    </row>
    <row r="59" spans="1:6" ht="22.5">
      <c r="A59" s="13">
        <v>8</v>
      </c>
      <c r="B59" s="52" t="s">
        <v>47</v>
      </c>
      <c r="C59" s="48" t="s">
        <v>48</v>
      </c>
      <c r="D59" s="29">
        <v>255.1</v>
      </c>
      <c r="E59" s="18">
        <v>0</v>
      </c>
      <c r="F59" s="15" t="s">
        <v>16</v>
      </c>
    </row>
    <row r="60" spans="1:6" ht="11.25" customHeight="1">
      <c r="A60" s="115">
        <v>9</v>
      </c>
      <c r="B60" s="116" t="s">
        <v>49</v>
      </c>
      <c r="C60" s="48" t="s">
        <v>22</v>
      </c>
      <c r="D60" s="29">
        <v>175.7</v>
      </c>
      <c r="E60" s="18">
        <v>0</v>
      </c>
      <c r="F60" s="49"/>
    </row>
    <row r="61" spans="1:6" ht="15" customHeight="1">
      <c r="A61" s="115"/>
      <c r="B61" s="116"/>
      <c r="C61" s="48" t="s">
        <v>29</v>
      </c>
      <c r="D61" s="29">
        <v>583.1</v>
      </c>
      <c r="E61" s="18">
        <v>0</v>
      </c>
      <c r="F61" s="49"/>
    </row>
    <row r="62" spans="1:6" ht="11.25">
      <c r="A62" s="115"/>
      <c r="B62" s="116"/>
      <c r="C62" s="48" t="s">
        <v>22</v>
      </c>
      <c r="D62" s="29">
        <v>215.9</v>
      </c>
      <c r="E62" s="18">
        <v>0</v>
      </c>
      <c r="F62" s="49"/>
    </row>
    <row r="63" spans="1:6" ht="11.25">
      <c r="A63" s="115"/>
      <c r="B63" s="116"/>
      <c r="C63" s="48" t="s">
        <v>22</v>
      </c>
      <c r="D63" s="29">
        <v>166.9</v>
      </c>
      <c r="E63" s="18">
        <v>0</v>
      </c>
      <c r="F63" s="49"/>
    </row>
    <row r="64" spans="1:6" ht="11.25">
      <c r="A64" s="115"/>
      <c r="B64" s="116"/>
      <c r="C64" s="15" t="s">
        <v>50</v>
      </c>
      <c r="D64" s="18">
        <v>61.7</v>
      </c>
      <c r="E64" s="18">
        <v>0</v>
      </c>
      <c r="F64" s="49"/>
    </row>
    <row r="65" spans="1:6" ht="11.25" customHeight="1">
      <c r="A65" s="13">
        <v>10</v>
      </c>
      <c r="B65" s="52" t="s">
        <v>51</v>
      </c>
      <c r="C65" s="48" t="s">
        <v>52</v>
      </c>
      <c r="D65" s="18">
        <v>198.2</v>
      </c>
      <c r="E65" s="18"/>
      <c r="F65" s="48" t="s">
        <v>16</v>
      </c>
    </row>
    <row r="66" spans="1:6" ht="11.25">
      <c r="A66" s="15"/>
      <c r="B66" s="53" t="s">
        <v>36</v>
      </c>
      <c r="C66" s="15"/>
      <c r="D66" s="54">
        <f>SUM(D37:D65)</f>
        <v>3089.2999999999997</v>
      </c>
      <c r="E66" s="54"/>
      <c r="F66" s="49"/>
    </row>
    <row r="67" spans="1:6" ht="11.25">
      <c r="A67" s="55"/>
      <c r="B67" s="56"/>
      <c r="C67" s="57"/>
      <c r="D67" s="58"/>
      <c r="E67" s="58"/>
      <c r="F67" s="59"/>
    </row>
    <row r="68" spans="1:6" ht="11.25">
      <c r="A68" s="57"/>
      <c r="B68" s="45"/>
      <c r="C68" s="8" t="s">
        <v>53</v>
      </c>
      <c r="D68" s="44"/>
      <c r="E68" s="44"/>
      <c r="F68" s="46"/>
    </row>
    <row r="69" spans="1:6" ht="12.75" customHeight="1">
      <c r="A69" s="44"/>
      <c r="B69" s="45"/>
      <c r="C69" s="47" t="s">
        <v>54</v>
      </c>
      <c r="D69" s="44"/>
      <c r="E69" s="44"/>
      <c r="F69" s="46"/>
    </row>
    <row r="70" spans="1:6" ht="12.75" customHeight="1">
      <c r="A70" s="11" t="s">
        <v>10</v>
      </c>
      <c r="B70" s="11" t="s">
        <v>11</v>
      </c>
      <c r="C70" s="11" t="s">
        <v>12</v>
      </c>
      <c r="D70" s="12" t="s">
        <v>13</v>
      </c>
      <c r="E70" s="12" t="s">
        <v>14</v>
      </c>
      <c r="F70" s="11" t="s">
        <v>15</v>
      </c>
    </row>
    <row r="71" spans="1:6" ht="22.5">
      <c r="A71" s="13">
        <v>1</v>
      </c>
      <c r="B71" s="60" t="s">
        <v>55</v>
      </c>
      <c r="C71" s="13" t="s">
        <v>18</v>
      </c>
      <c r="D71" s="61">
        <v>131.6</v>
      </c>
      <c r="E71" s="62">
        <v>28.7</v>
      </c>
      <c r="F71" s="15" t="s">
        <v>16</v>
      </c>
    </row>
    <row r="72" spans="1:6" ht="11.25">
      <c r="A72" s="13">
        <f>A71+1</f>
        <v>2</v>
      </c>
      <c r="B72" s="60" t="s">
        <v>56</v>
      </c>
      <c r="C72" s="13" t="s">
        <v>18</v>
      </c>
      <c r="D72" s="63">
        <f>95.1+57.1</f>
        <v>152.2</v>
      </c>
      <c r="E72" s="64">
        <v>0</v>
      </c>
      <c r="F72" s="15"/>
    </row>
    <row r="73" spans="1:6" ht="33.75">
      <c r="A73" s="13">
        <v>3</v>
      </c>
      <c r="B73" s="20" t="s">
        <v>57</v>
      </c>
      <c r="C73" s="25" t="s">
        <v>58</v>
      </c>
      <c r="D73" s="61">
        <v>81.4</v>
      </c>
      <c r="E73" s="62"/>
      <c r="F73" s="15" t="s">
        <v>16</v>
      </c>
    </row>
    <row r="74" spans="1:6" ht="22.5">
      <c r="A74" s="13">
        <v>4</v>
      </c>
      <c r="B74" s="65" t="s">
        <v>59</v>
      </c>
      <c r="C74" s="21" t="s">
        <v>111</v>
      </c>
      <c r="D74" s="61">
        <v>122.2</v>
      </c>
      <c r="E74" s="62"/>
      <c r="F74" s="15" t="s">
        <v>16</v>
      </c>
    </row>
    <row r="75" spans="1:6" s="97" customFormat="1" ht="22.5">
      <c r="A75" s="13">
        <v>5</v>
      </c>
      <c r="B75" s="66" t="s">
        <v>60</v>
      </c>
      <c r="C75" s="21" t="s">
        <v>106</v>
      </c>
      <c r="D75" s="61">
        <v>69.7</v>
      </c>
      <c r="E75" s="62"/>
      <c r="F75" s="15" t="s">
        <v>16</v>
      </c>
    </row>
    <row r="76" spans="1:6" ht="11.25">
      <c r="A76" s="24">
        <v>6</v>
      </c>
      <c r="B76" s="66" t="s">
        <v>61</v>
      </c>
      <c r="C76" s="99" t="s">
        <v>29</v>
      </c>
      <c r="D76" s="61">
        <v>33.5</v>
      </c>
      <c r="E76" s="62">
        <v>6.4</v>
      </c>
      <c r="F76" s="14"/>
    </row>
    <row r="77" spans="1:6" ht="11.25">
      <c r="A77" s="13">
        <v>7</v>
      </c>
      <c r="B77" s="105" t="s">
        <v>62</v>
      </c>
      <c r="C77" s="104" t="s">
        <v>99</v>
      </c>
      <c r="D77" s="67">
        <v>79.8</v>
      </c>
      <c r="E77" s="62"/>
      <c r="F77" s="15"/>
    </row>
    <row r="78" spans="1:6" ht="23.25" customHeight="1">
      <c r="A78" s="117">
        <v>9</v>
      </c>
      <c r="B78" s="105" t="s">
        <v>63</v>
      </c>
      <c r="C78" s="104" t="s">
        <v>18</v>
      </c>
      <c r="D78" s="61">
        <v>322.3</v>
      </c>
      <c r="E78" s="62"/>
      <c r="F78" s="15" t="s">
        <v>16</v>
      </c>
    </row>
    <row r="79" spans="1:6" ht="12" customHeight="1">
      <c r="A79" s="117"/>
      <c r="B79" s="105" t="s">
        <v>63</v>
      </c>
      <c r="C79" s="104" t="s">
        <v>18</v>
      </c>
      <c r="D79" s="61">
        <v>265</v>
      </c>
      <c r="E79" s="62"/>
      <c r="F79" s="15" t="s">
        <v>16</v>
      </c>
    </row>
    <row r="80" spans="1:6" ht="12" customHeight="1">
      <c r="A80" s="27">
        <v>10</v>
      </c>
      <c r="B80" s="105" t="s">
        <v>64</v>
      </c>
      <c r="C80" s="104" t="s">
        <v>18</v>
      </c>
      <c r="D80" s="61">
        <v>238</v>
      </c>
      <c r="E80" s="62">
        <v>2.8</v>
      </c>
      <c r="F80" s="15"/>
    </row>
    <row r="81" spans="1:6" ht="11.25">
      <c r="A81" s="27">
        <v>11</v>
      </c>
      <c r="B81" s="105" t="s">
        <v>66</v>
      </c>
      <c r="C81" s="104" t="s">
        <v>22</v>
      </c>
      <c r="D81" s="61">
        <v>32.8</v>
      </c>
      <c r="E81" s="62"/>
      <c r="F81" s="15"/>
    </row>
    <row r="82" spans="1:6" ht="11.25">
      <c r="A82" s="27">
        <v>12</v>
      </c>
      <c r="B82" s="105" t="s">
        <v>65</v>
      </c>
      <c r="C82" s="104" t="s">
        <v>99</v>
      </c>
      <c r="D82" s="61">
        <v>6.2</v>
      </c>
      <c r="E82" s="62"/>
      <c r="F82" s="15"/>
    </row>
    <row r="83" spans="1:6" ht="22.5">
      <c r="A83" s="27">
        <v>13</v>
      </c>
      <c r="B83" s="105" t="s">
        <v>67</v>
      </c>
      <c r="C83" s="104" t="s">
        <v>111</v>
      </c>
      <c r="D83" s="61">
        <v>109</v>
      </c>
      <c r="E83" s="62"/>
      <c r="F83" s="15" t="s">
        <v>16</v>
      </c>
    </row>
    <row r="84" spans="1:6" ht="11.25">
      <c r="A84" s="27">
        <v>14</v>
      </c>
      <c r="B84" s="105" t="s">
        <v>68</v>
      </c>
      <c r="C84" s="104" t="s">
        <v>112</v>
      </c>
      <c r="D84" s="61">
        <v>6.8</v>
      </c>
      <c r="E84" s="62"/>
      <c r="F84" s="15"/>
    </row>
    <row r="85" spans="1:6" ht="12" customHeight="1">
      <c r="A85" s="27">
        <v>15</v>
      </c>
      <c r="B85" s="105" t="s">
        <v>107</v>
      </c>
      <c r="C85" s="104" t="s">
        <v>18</v>
      </c>
      <c r="D85" s="61">
        <v>215.6</v>
      </c>
      <c r="E85" s="62"/>
      <c r="F85" s="15" t="s">
        <v>16</v>
      </c>
    </row>
    <row r="86" spans="1:6" ht="11.25">
      <c r="A86" s="13"/>
      <c r="B86" s="68" t="s">
        <v>69</v>
      </c>
      <c r="C86" s="69"/>
      <c r="D86" s="70">
        <f>SUM(D71:D85)</f>
        <v>1866.0999999999997</v>
      </c>
      <c r="E86" s="71"/>
      <c r="F86" s="68"/>
    </row>
    <row r="87" spans="1:6" ht="11.25">
      <c r="A87" s="55"/>
      <c r="B87" s="72"/>
      <c r="C87" s="73"/>
      <c r="D87" s="58"/>
      <c r="E87" s="58"/>
      <c r="F87" s="72"/>
    </row>
    <row r="88" spans="1:6" ht="11.25">
      <c r="A88" s="73"/>
      <c r="B88" s="45"/>
      <c r="C88" s="8" t="s">
        <v>70</v>
      </c>
      <c r="D88" s="44"/>
      <c r="E88" s="44"/>
      <c r="F88" s="46"/>
    </row>
    <row r="89" spans="1:6" ht="11.25">
      <c r="A89" s="44"/>
      <c r="B89" s="45"/>
      <c r="C89" s="10" t="s">
        <v>110</v>
      </c>
      <c r="D89" s="44"/>
      <c r="E89" s="44"/>
      <c r="F89" s="46"/>
    </row>
    <row r="90" spans="1:6" ht="33">
      <c r="A90" s="11" t="s">
        <v>10</v>
      </c>
      <c r="B90" s="11" t="s">
        <v>11</v>
      </c>
      <c r="C90" s="11" t="s">
        <v>12</v>
      </c>
      <c r="D90" s="12" t="s">
        <v>13</v>
      </c>
      <c r="E90" s="12" t="s">
        <v>14</v>
      </c>
      <c r="F90" s="11" t="s">
        <v>15</v>
      </c>
    </row>
    <row r="91" spans="1:6" ht="22.5">
      <c r="A91" s="13">
        <v>1</v>
      </c>
      <c r="B91" s="19" t="s">
        <v>71</v>
      </c>
      <c r="C91" s="15" t="s">
        <v>18</v>
      </c>
      <c r="D91" s="64">
        <v>135.4</v>
      </c>
      <c r="E91" s="74" t="s">
        <v>21</v>
      </c>
      <c r="F91" s="15" t="s">
        <v>16</v>
      </c>
    </row>
    <row r="92" spans="1:6" ht="22.5">
      <c r="A92" s="118">
        <v>2</v>
      </c>
      <c r="B92" s="107" t="s">
        <v>72</v>
      </c>
      <c r="C92" s="15" t="s">
        <v>22</v>
      </c>
      <c r="D92" s="74">
        <v>87</v>
      </c>
      <c r="E92" s="74">
        <v>14.5</v>
      </c>
      <c r="F92" s="15" t="s">
        <v>16</v>
      </c>
    </row>
    <row r="93" spans="1:6" ht="22.5">
      <c r="A93" s="118"/>
      <c r="B93" s="107"/>
      <c r="C93" s="15" t="s">
        <v>22</v>
      </c>
      <c r="D93" s="75">
        <v>16.2</v>
      </c>
      <c r="E93" s="75">
        <v>3.8</v>
      </c>
      <c r="F93" s="15" t="s">
        <v>16</v>
      </c>
    </row>
    <row r="94" spans="1:6" ht="22.5">
      <c r="A94" s="118"/>
      <c r="B94" s="107"/>
      <c r="C94" s="15" t="s">
        <v>22</v>
      </c>
      <c r="D94" s="75">
        <v>10.6</v>
      </c>
      <c r="E94" s="75">
        <v>1.8</v>
      </c>
      <c r="F94" s="15" t="s">
        <v>16</v>
      </c>
    </row>
    <row r="95" spans="1:6" s="100" customFormat="1" ht="11.25" customHeight="1">
      <c r="A95" s="118"/>
      <c r="B95" s="119"/>
      <c r="C95" s="15" t="s">
        <v>22</v>
      </c>
      <c r="D95" s="75">
        <v>13.4</v>
      </c>
      <c r="E95" s="75">
        <v>4.3</v>
      </c>
      <c r="F95" s="15" t="s">
        <v>16</v>
      </c>
    </row>
    <row r="96" spans="1:6" ht="12" customHeight="1">
      <c r="A96" s="118"/>
      <c r="B96" s="119"/>
      <c r="C96" s="15" t="s">
        <v>29</v>
      </c>
      <c r="D96" s="64">
        <v>15.9</v>
      </c>
      <c r="E96" s="64">
        <v>4.1</v>
      </c>
      <c r="F96" s="15" t="s">
        <v>16</v>
      </c>
    </row>
    <row r="97" spans="1:6" ht="12" customHeight="1">
      <c r="A97" s="118"/>
      <c r="B97" s="119"/>
      <c r="C97" s="15" t="s">
        <v>29</v>
      </c>
      <c r="D97" s="64">
        <v>23.6</v>
      </c>
      <c r="E97" s="64">
        <v>6</v>
      </c>
      <c r="F97" s="15" t="s">
        <v>16</v>
      </c>
    </row>
    <row r="98" spans="1:6" ht="12" customHeight="1">
      <c r="A98" s="118"/>
      <c r="B98" s="119"/>
      <c r="C98" s="15" t="s">
        <v>29</v>
      </c>
      <c r="D98" s="64">
        <v>77.2</v>
      </c>
      <c r="E98" s="64">
        <v>6.1</v>
      </c>
      <c r="F98" s="15" t="s">
        <v>16</v>
      </c>
    </row>
    <row r="99" spans="1:6" ht="12" customHeight="1">
      <c r="A99" s="103">
        <v>3</v>
      </c>
      <c r="B99" s="17" t="s">
        <v>73</v>
      </c>
      <c r="C99" s="15" t="s">
        <v>18</v>
      </c>
      <c r="D99" s="64">
        <v>311.7</v>
      </c>
      <c r="E99" s="74" t="s">
        <v>21</v>
      </c>
      <c r="F99" s="15" t="s">
        <v>16</v>
      </c>
    </row>
    <row r="100" spans="1:6" ht="13.5" customHeight="1">
      <c r="A100" s="103">
        <v>4</v>
      </c>
      <c r="B100" s="19" t="s">
        <v>75</v>
      </c>
      <c r="C100" s="15" t="s">
        <v>18</v>
      </c>
      <c r="D100" s="64">
        <v>105.4</v>
      </c>
      <c r="E100" s="74" t="s">
        <v>21</v>
      </c>
      <c r="F100" s="15" t="s">
        <v>16</v>
      </c>
    </row>
    <row r="101" spans="1:6" ht="14.25" customHeight="1">
      <c r="A101" s="103">
        <v>5</v>
      </c>
      <c r="B101" s="31" t="s">
        <v>76</v>
      </c>
      <c r="C101" s="15" t="s">
        <v>18</v>
      </c>
      <c r="D101" s="64">
        <v>43.9</v>
      </c>
      <c r="E101" s="74">
        <v>0</v>
      </c>
      <c r="F101" s="15" t="s">
        <v>16</v>
      </c>
    </row>
    <row r="102" spans="1:6" ht="14.25" customHeight="1">
      <c r="A102" s="103">
        <v>6</v>
      </c>
      <c r="B102" s="31" t="s">
        <v>77</v>
      </c>
      <c r="C102" s="15" t="s">
        <v>22</v>
      </c>
      <c r="D102" s="64">
        <v>8.9</v>
      </c>
      <c r="E102" s="74">
        <v>0</v>
      </c>
      <c r="F102" s="14"/>
    </row>
    <row r="103" spans="1:6" ht="14.25" customHeight="1">
      <c r="A103" s="103">
        <v>7</v>
      </c>
      <c r="B103" s="31" t="s">
        <v>78</v>
      </c>
      <c r="C103" s="15" t="s">
        <v>18</v>
      </c>
      <c r="D103" s="64">
        <v>772.9</v>
      </c>
      <c r="E103" s="74">
        <v>0</v>
      </c>
      <c r="F103" s="15" t="s">
        <v>16</v>
      </c>
    </row>
    <row r="104" spans="1:6" ht="14.25" customHeight="1">
      <c r="A104" s="103"/>
      <c r="B104" s="19" t="s">
        <v>79</v>
      </c>
      <c r="C104" s="15" t="s">
        <v>22</v>
      </c>
      <c r="D104" s="64">
        <v>46.2</v>
      </c>
      <c r="E104" s="74" t="s">
        <v>21</v>
      </c>
      <c r="F104" s="15" t="s">
        <v>16</v>
      </c>
    </row>
    <row r="105" spans="1:6" ht="14.25" customHeight="1">
      <c r="A105" s="103">
        <v>8</v>
      </c>
      <c r="B105" s="19" t="s">
        <v>79</v>
      </c>
      <c r="C105" s="15" t="s">
        <v>18</v>
      </c>
      <c r="D105" s="64">
        <v>471.2</v>
      </c>
      <c r="E105" s="74"/>
      <c r="F105" s="15" t="s">
        <v>16</v>
      </c>
    </row>
    <row r="106" spans="1:6" ht="14.25" customHeight="1">
      <c r="A106" s="103">
        <v>9</v>
      </c>
      <c r="B106" s="76" t="s">
        <v>80</v>
      </c>
      <c r="C106" s="77" t="s">
        <v>18</v>
      </c>
      <c r="D106" s="78">
        <v>638.8</v>
      </c>
      <c r="E106" s="79">
        <v>11.1</v>
      </c>
      <c r="F106" s="15" t="s">
        <v>16</v>
      </c>
    </row>
    <row r="107" spans="1:6" ht="14.25" customHeight="1">
      <c r="A107" s="103">
        <v>10</v>
      </c>
      <c r="B107" s="31" t="s">
        <v>81</v>
      </c>
      <c r="C107" s="24" t="s">
        <v>18</v>
      </c>
      <c r="D107" s="32">
        <v>254.9</v>
      </c>
      <c r="E107" s="79">
        <v>76.4</v>
      </c>
      <c r="F107" s="15" t="s">
        <v>16</v>
      </c>
    </row>
    <row r="108" spans="1:6" ht="12" customHeight="1">
      <c r="A108" s="103">
        <v>11</v>
      </c>
      <c r="B108" s="31" t="s">
        <v>82</v>
      </c>
      <c r="C108" s="24" t="s">
        <v>18</v>
      </c>
      <c r="D108" s="32">
        <v>25.6</v>
      </c>
      <c r="E108" s="79" t="s">
        <v>21</v>
      </c>
      <c r="F108" s="15" t="s">
        <v>16</v>
      </c>
    </row>
    <row r="109" spans="1:6" ht="12" customHeight="1">
      <c r="A109" s="103">
        <v>12</v>
      </c>
      <c r="B109" s="31" t="s">
        <v>83</v>
      </c>
      <c r="C109" s="24" t="s">
        <v>74</v>
      </c>
      <c r="D109" s="32">
        <v>16.1</v>
      </c>
      <c r="E109" s="79" t="s">
        <v>21</v>
      </c>
      <c r="F109" s="15" t="s">
        <v>16</v>
      </c>
    </row>
    <row r="110" spans="1:6" ht="12" customHeight="1">
      <c r="A110" s="103">
        <v>13</v>
      </c>
      <c r="B110" s="31" t="s">
        <v>84</v>
      </c>
      <c r="C110" s="24" t="s">
        <v>18</v>
      </c>
      <c r="D110" s="32">
        <v>43.6</v>
      </c>
      <c r="E110" s="79" t="s">
        <v>21</v>
      </c>
      <c r="F110" s="15" t="s">
        <v>16</v>
      </c>
    </row>
    <row r="111" spans="1:6" ht="12" customHeight="1">
      <c r="A111" s="103">
        <v>14</v>
      </c>
      <c r="B111" s="31" t="s">
        <v>85</v>
      </c>
      <c r="C111" s="24" t="s">
        <v>22</v>
      </c>
      <c r="D111" s="32">
        <v>28.2</v>
      </c>
      <c r="E111" s="79">
        <v>1.5</v>
      </c>
      <c r="F111" s="15"/>
    </row>
    <row r="112" spans="1:6" ht="10.5" customHeight="1">
      <c r="A112" s="103">
        <v>15</v>
      </c>
      <c r="B112" s="31" t="s">
        <v>105</v>
      </c>
      <c r="C112" s="24" t="s">
        <v>18</v>
      </c>
      <c r="D112" s="32">
        <v>201.4</v>
      </c>
      <c r="E112" s="79" t="s">
        <v>21</v>
      </c>
      <c r="F112" s="15" t="s">
        <v>16</v>
      </c>
    </row>
    <row r="113" spans="1:6" ht="16.5" customHeight="1">
      <c r="A113" s="103">
        <v>16</v>
      </c>
      <c r="B113" s="31" t="s">
        <v>108</v>
      </c>
      <c r="C113" s="24" t="s">
        <v>22</v>
      </c>
      <c r="D113" s="32">
        <v>34.1</v>
      </c>
      <c r="E113" s="79">
        <v>0.6</v>
      </c>
      <c r="F113" s="15"/>
    </row>
    <row r="114" spans="1:6" ht="12.75" customHeight="1">
      <c r="A114" s="104"/>
      <c r="B114" s="53" t="s">
        <v>69</v>
      </c>
      <c r="C114" s="80"/>
      <c r="D114" s="71">
        <f>SUM(D91:D113)</f>
        <v>3382.2</v>
      </c>
      <c r="E114" s="71"/>
      <c r="F114" s="81"/>
    </row>
    <row r="115" spans="1:6" ht="12" customHeight="1">
      <c r="A115" s="73"/>
      <c r="F115" s="102"/>
    </row>
    <row r="116" spans="2:6" ht="12" customHeight="1">
      <c r="B116" s="45"/>
      <c r="C116" s="8" t="s">
        <v>86</v>
      </c>
      <c r="D116" s="44"/>
      <c r="E116" s="44"/>
      <c r="F116" s="46"/>
    </row>
    <row r="117" spans="1:6" ht="12" customHeight="1">
      <c r="A117" s="44"/>
      <c r="B117" s="45"/>
      <c r="C117" s="47" t="s">
        <v>54</v>
      </c>
      <c r="D117" s="44"/>
      <c r="E117" s="44"/>
      <c r="F117" s="46"/>
    </row>
    <row r="118" spans="1:6" ht="12" customHeight="1">
      <c r="A118" s="11" t="s">
        <v>10</v>
      </c>
      <c r="B118" s="11" t="s">
        <v>11</v>
      </c>
      <c r="C118" s="11" t="s">
        <v>12</v>
      </c>
      <c r="D118" s="12" t="s">
        <v>13</v>
      </c>
      <c r="E118" s="12" t="s">
        <v>14</v>
      </c>
      <c r="F118" s="11" t="s">
        <v>15</v>
      </c>
    </row>
    <row r="119" spans="1:6" ht="22.5">
      <c r="A119" s="85">
        <v>1</v>
      </c>
      <c r="B119" s="86" t="s">
        <v>87</v>
      </c>
      <c r="C119" s="87" t="s">
        <v>18</v>
      </c>
      <c r="D119" s="18">
        <v>306.8</v>
      </c>
      <c r="E119" s="18">
        <v>96.1</v>
      </c>
      <c r="F119" s="15" t="s">
        <v>16</v>
      </c>
    </row>
    <row r="120" spans="1:6" ht="18.75" customHeight="1">
      <c r="A120" s="88">
        <v>2</v>
      </c>
      <c r="B120" s="89" t="s">
        <v>88</v>
      </c>
      <c r="C120" s="87" t="s">
        <v>22</v>
      </c>
      <c r="D120" s="18">
        <v>212</v>
      </c>
      <c r="E120" s="18"/>
      <c r="F120" s="15" t="s">
        <v>16</v>
      </c>
    </row>
    <row r="121" spans="1:6" ht="11.25">
      <c r="A121" s="104">
        <v>3</v>
      </c>
      <c r="B121" s="17" t="s">
        <v>103</v>
      </c>
      <c r="C121" s="15" t="s">
        <v>22</v>
      </c>
      <c r="D121" s="18">
        <v>15.8</v>
      </c>
      <c r="E121" s="18">
        <v>1.7</v>
      </c>
      <c r="F121" s="15"/>
    </row>
    <row r="122" spans="1:6" ht="22.5">
      <c r="A122" s="106">
        <v>4</v>
      </c>
      <c r="B122" s="107" t="s">
        <v>89</v>
      </c>
      <c r="C122" s="15" t="s">
        <v>99</v>
      </c>
      <c r="D122" s="18">
        <v>72.7</v>
      </c>
      <c r="E122" s="18">
        <v>3.1</v>
      </c>
      <c r="F122" s="15" t="s">
        <v>16</v>
      </c>
    </row>
    <row r="123" spans="1:6" s="97" customFormat="1" ht="22.5">
      <c r="A123" s="106"/>
      <c r="B123" s="107"/>
      <c r="C123" s="90" t="s">
        <v>106</v>
      </c>
      <c r="D123" s="23">
        <v>243.2</v>
      </c>
      <c r="E123" s="91"/>
      <c r="F123" s="15" t="s">
        <v>16</v>
      </c>
    </row>
    <row r="124" spans="1:6" ht="12.75" customHeight="1">
      <c r="A124" s="106"/>
      <c r="B124" s="107"/>
      <c r="C124" s="15" t="s">
        <v>111</v>
      </c>
      <c r="D124" s="18">
        <v>93.6</v>
      </c>
      <c r="E124" s="18">
        <f>2.6+2.7+11.3+11.2</f>
        <v>27.8</v>
      </c>
      <c r="F124" s="15" t="s">
        <v>16</v>
      </c>
    </row>
    <row r="125" spans="1:6" ht="11.25" customHeight="1">
      <c r="A125" s="104">
        <v>5</v>
      </c>
      <c r="B125" s="19" t="s">
        <v>90</v>
      </c>
      <c r="C125" s="15" t="s">
        <v>18</v>
      </c>
      <c r="D125" s="18">
        <v>340.2</v>
      </c>
      <c r="E125" s="18"/>
      <c r="F125" s="15" t="s">
        <v>16</v>
      </c>
    </row>
    <row r="126" spans="1:6" ht="12" customHeight="1">
      <c r="A126" s="104">
        <v>6</v>
      </c>
      <c r="B126" s="19" t="s">
        <v>91</v>
      </c>
      <c r="C126" s="15" t="s">
        <v>106</v>
      </c>
      <c r="D126" s="29">
        <f>109.6+47.2</f>
        <v>156.8</v>
      </c>
      <c r="E126" s="18">
        <v>35.7</v>
      </c>
      <c r="F126" s="15" t="s">
        <v>16</v>
      </c>
    </row>
    <row r="127" spans="1:6" ht="12" customHeight="1">
      <c r="A127" s="104">
        <v>7</v>
      </c>
      <c r="B127" s="92" t="s">
        <v>92</v>
      </c>
      <c r="C127" s="15" t="s">
        <v>18</v>
      </c>
      <c r="D127" s="18">
        <v>114.4</v>
      </c>
      <c r="E127" s="18"/>
      <c r="F127" s="15" t="s">
        <v>16</v>
      </c>
    </row>
    <row r="128" spans="1:6" ht="12" customHeight="1">
      <c r="A128" s="106">
        <v>8</v>
      </c>
      <c r="B128" s="107" t="s">
        <v>93</v>
      </c>
      <c r="C128" s="108" t="s">
        <v>18</v>
      </c>
      <c r="D128" s="109">
        <v>414.2</v>
      </c>
      <c r="E128" s="109"/>
      <c r="F128" s="110" t="s">
        <v>16</v>
      </c>
    </row>
    <row r="129" spans="1:6" ht="12" customHeight="1">
      <c r="A129" s="106"/>
      <c r="B129" s="107"/>
      <c r="C129" s="108"/>
      <c r="D129" s="109"/>
      <c r="E129" s="109"/>
      <c r="F129" s="111"/>
    </row>
    <row r="130" spans="1:6" ht="12" customHeight="1">
      <c r="A130" s="104">
        <v>9</v>
      </c>
      <c r="B130" s="19" t="s">
        <v>94</v>
      </c>
      <c r="C130" s="15" t="s">
        <v>95</v>
      </c>
      <c r="D130" s="18">
        <v>255.5</v>
      </c>
      <c r="E130" s="18"/>
      <c r="F130" s="15" t="s">
        <v>16</v>
      </c>
    </row>
    <row r="131" spans="1:6" ht="12" customHeight="1">
      <c r="A131" s="104">
        <v>10</v>
      </c>
      <c r="B131" s="17" t="s">
        <v>96</v>
      </c>
      <c r="C131" s="15" t="s">
        <v>18</v>
      </c>
      <c r="D131" s="18">
        <f>453.1+170.9</f>
        <v>624</v>
      </c>
      <c r="E131" s="18"/>
      <c r="F131" s="15" t="s">
        <v>16</v>
      </c>
    </row>
    <row r="132" spans="1:6" ht="12" customHeight="1">
      <c r="A132" s="104">
        <v>11</v>
      </c>
      <c r="B132" s="105" t="s">
        <v>93</v>
      </c>
      <c r="C132" s="104" t="s">
        <v>18</v>
      </c>
      <c r="D132" s="61">
        <v>69.3</v>
      </c>
      <c r="E132" s="62"/>
      <c r="F132" s="15" t="s">
        <v>16</v>
      </c>
    </row>
    <row r="133" spans="1:6" ht="13.5" customHeight="1">
      <c r="A133" s="104">
        <v>12</v>
      </c>
      <c r="B133" s="105" t="s">
        <v>97</v>
      </c>
      <c r="C133" s="104" t="s">
        <v>18</v>
      </c>
      <c r="D133" s="61">
        <v>180.4</v>
      </c>
      <c r="E133" s="62"/>
      <c r="F133" s="15" t="s">
        <v>16</v>
      </c>
    </row>
    <row r="134" spans="1:6" ht="17.25" customHeight="1">
      <c r="A134" s="104">
        <v>13</v>
      </c>
      <c r="B134" s="105" t="s">
        <v>98</v>
      </c>
      <c r="C134" s="104" t="s">
        <v>99</v>
      </c>
      <c r="D134" s="61">
        <v>6.5</v>
      </c>
      <c r="E134" s="62"/>
      <c r="F134" s="15"/>
    </row>
    <row r="135" spans="1:6" ht="12" customHeight="1">
      <c r="A135" s="104">
        <v>14</v>
      </c>
      <c r="B135" s="105" t="s">
        <v>100</v>
      </c>
      <c r="C135" s="104" t="s">
        <v>99</v>
      </c>
      <c r="D135" s="61">
        <v>11.9</v>
      </c>
      <c r="E135" s="62"/>
      <c r="F135" s="15"/>
    </row>
    <row r="136" spans="1:6" ht="12" customHeight="1">
      <c r="A136" s="104">
        <v>15</v>
      </c>
      <c r="B136" s="105" t="s">
        <v>102</v>
      </c>
      <c r="C136" s="104" t="s">
        <v>99</v>
      </c>
      <c r="D136" s="61">
        <v>15.1</v>
      </c>
      <c r="E136" s="62">
        <v>6.7</v>
      </c>
      <c r="F136" s="15"/>
    </row>
    <row r="137" spans="1:6" ht="22.5">
      <c r="A137" s="104">
        <v>16</v>
      </c>
      <c r="B137" s="105" t="s">
        <v>104</v>
      </c>
      <c r="C137" s="104" t="s">
        <v>113</v>
      </c>
      <c r="D137" s="61">
        <v>17.6</v>
      </c>
      <c r="E137" s="62"/>
      <c r="F137" s="15" t="s">
        <v>16</v>
      </c>
    </row>
    <row r="138" spans="1:6" ht="11.25">
      <c r="A138" s="104">
        <v>17</v>
      </c>
      <c r="B138" s="105" t="s">
        <v>114</v>
      </c>
      <c r="C138" s="104" t="s">
        <v>111</v>
      </c>
      <c r="D138" s="61">
        <v>89.7</v>
      </c>
      <c r="E138" s="62"/>
      <c r="F138" s="15"/>
    </row>
    <row r="139" spans="1:6" ht="11.25">
      <c r="A139" s="104"/>
      <c r="B139" s="13" t="s">
        <v>36</v>
      </c>
      <c r="C139" s="15"/>
      <c r="D139" s="54">
        <f>SUM(D119:D137)</f>
        <v>3150</v>
      </c>
      <c r="E139" s="18"/>
      <c r="F139" s="14"/>
    </row>
    <row r="140" spans="2:6" ht="11.25">
      <c r="B140" s="45" t="s">
        <v>36</v>
      </c>
      <c r="C140" s="93"/>
      <c r="D140" s="94">
        <f>D32+D66+D86+D114+D139</f>
        <v>14543.5</v>
      </c>
      <c r="E140" s="94"/>
      <c r="F140" s="46"/>
    </row>
    <row r="141" spans="1:6" ht="11.25">
      <c r="A141" s="44"/>
      <c r="E141" s="30"/>
      <c r="F141" s="30"/>
    </row>
    <row r="142" spans="2:6" ht="11.25">
      <c r="B142" s="122"/>
      <c r="C142" s="122"/>
      <c r="D142" s="95"/>
      <c r="E142" s="30"/>
      <c r="F142" s="96"/>
    </row>
  </sheetData>
  <sheetProtection/>
  <mergeCells count="34">
    <mergeCell ref="B1:F1"/>
    <mergeCell ref="B2:F2"/>
    <mergeCell ref="B3:F3"/>
    <mergeCell ref="B4:F4"/>
    <mergeCell ref="B6:F6"/>
    <mergeCell ref="B142:C142"/>
    <mergeCell ref="A122:A124"/>
    <mergeCell ref="B122:B124"/>
    <mergeCell ref="B7:F7"/>
    <mergeCell ref="B10:F10"/>
    <mergeCell ref="B11:F11"/>
    <mergeCell ref="A37:A43"/>
    <mergeCell ref="B37:B43"/>
    <mergeCell ref="B8:F8"/>
    <mergeCell ref="B9:F9"/>
    <mergeCell ref="F37:F42"/>
    <mergeCell ref="A44:A45"/>
    <mergeCell ref="B44:B45"/>
    <mergeCell ref="F44:F45"/>
    <mergeCell ref="A47:A53"/>
    <mergeCell ref="B47:B53"/>
    <mergeCell ref="A54:A56"/>
    <mergeCell ref="B54:B56"/>
    <mergeCell ref="A60:A64"/>
    <mergeCell ref="B60:B64"/>
    <mergeCell ref="A78:A79"/>
    <mergeCell ref="A92:A98"/>
    <mergeCell ref="B92:B98"/>
    <mergeCell ref="A128:A129"/>
    <mergeCell ref="B128:B129"/>
    <mergeCell ref="C128:C129"/>
    <mergeCell ref="D128:D129"/>
    <mergeCell ref="E128:E129"/>
    <mergeCell ref="F128:F1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Н. Филатова</dc:creator>
  <cp:keywords/>
  <dc:description/>
  <cp:lastModifiedBy>Юлия Глушко</cp:lastModifiedBy>
  <cp:lastPrinted>2022-02-01T01:17:01Z</cp:lastPrinted>
  <dcterms:created xsi:type="dcterms:W3CDTF">2021-09-03T06:11:20Z</dcterms:created>
  <dcterms:modified xsi:type="dcterms:W3CDTF">2022-03-01T09:52:42Z</dcterms:modified>
  <cp:category/>
  <cp:version/>
  <cp:contentType/>
  <cp:contentStatus/>
</cp:coreProperties>
</file>