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734" activeTab="0"/>
  </bookViews>
  <sheets>
    <sheet name="2017" sheetId="1" r:id="rId1"/>
    <sheet name="Лист2" sheetId="2" r:id="rId2"/>
    <sheet name="Лист3" sheetId="3" r:id="rId3"/>
  </sheets>
  <definedNames>
    <definedName name="_GoBack" localSheetId="0">'2017'!#REF!</definedName>
    <definedName name="_xlnm.Print_Titles" localSheetId="0">'2017'!$2:$3</definedName>
  </definedNames>
  <calcPr fullCalcOnLoad="1" refMode="R1C1"/>
</workbook>
</file>

<file path=xl/sharedStrings.xml><?xml version="1.0" encoding="utf-8"?>
<sst xmlns="http://schemas.openxmlformats.org/spreadsheetml/2006/main" count="359" uniqueCount="266">
  <si>
    <t>№ п/п</t>
  </si>
  <si>
    <t>Адрес</t>
  </si>
  <si>
    <t>Площадь, кв.м</t>
  </si>
  <si>
    <t>Способ приватизации</t>
  </si>
  <si>
    <t>Срок приватизации</t>
  </si>
  <si>
    <t>Продажа арендаторам, имеющим преимущественное право выкупа</t>
  </si>
  <si>
    <t>Цена сделки приватизации, руб.</t>
  </si>
  <si>
    <t>Характеристика объекта приватизации</t>
  </si>
  <si>
    <t>Примечание</t>
  </si>
  <si>
    <t>1. Продажа недвижимого имущества</t>
  </si>
  <si>
    <t>1.1. Продажа объектов в соответствии с Федеральным законом от 21.12.2001 №178-ФЗ «О приватизации государственного и муниципального имущества»</t>
  </si>
  <si>
    <t>Итого по разделу 1.2.</t>
  </si>
  <si>
    <t>1.2. Продажа объектов в соответствии с Федеральным законом от 22.07.2008 №159-ФЗ «Об особенностях отчуждения недвижимого имущества, находящегося в государственной собственности субъектов Российской Федерации или муниципальной собственности и арендуемого субъектами малого и среднего предпринимательства, и о внесении изменений в отдельные законодательные акты Российской Федерации» по заявлениям  субъеков малого или среднего предпринимательства о реализации преимущественного права на приобретение арендуемого имущества</t>
  </si>
  <si>
    <t xml:space="preserve"> 2. Продажа движимого имущества</t>
  </si>
  <si>
    <t>Итого по разделу 2</t>
  </si>
  <si>
    <t>Итого по разделу 2.1.</t>
  </si>
  <si>
    <t>1.1.1. Аукцион</t>
  </si>
  <si>
    <t>Итого по разделу 1.1.1.</t>
  </si>
  <si>
    <t>Итого по разделу 1.1.2.</t>
  </si>
  <si>
    <t>Итого по разделу 2.2</t>
  </si>
  <si>
    <t>Покупатель</t>
  </si>
  <si>
    <t>Дата и № договора купли-продажи</t>
  </si>
  <si>
    <t>2.1. Продажа металлолома</t>
  </si>
  <si>
    <t>аукцион</t>
  </si>
  <si>
    <t>Итого по разделу 1.1.3.</t>
  </si>
  <si>
    <t>Сумма поступлений, без НДС</t>
  </si>
  <si>
    <t>продажа посредством публичного предложения</t>
  </si>
  <si>
    <t>Председатель комитета                                                                                          ______________________________________________С.Н.Фоминых</t>
  </si>
  <si>
    <t>ООО «МС-Металл»</t>
  </si>
  <si>
    <t>продажа без объявления цены</t>
  </si>
  <si>
    <t>ул.Малахова, 3</t>
  </si>
  <si>
    <t>ул.Малахова, 57</t>
  </si>
  <si>
    <t>2.2. Продажа автомобилей</t>
  </si>
  <si>
    <t>ул.Попова, 190</t>
  </si>
  <si>
    <t>ООО "ЦЖКР"</t>
  </si>
  <si>
    <t>ООО "ЖЭУ-21"</t>
  </si>
  <si>
    <t>публичное предложение</t>
  </si>
  <si>
    <t>ул.Эмилии Алексеевой,2/  пр-кт Ленина, 199</t>
  </si>
  <si>
    <t>Маслов О.В.</t>
  </si>
  <si>
    <t xml:space="preserve">нежилое помещение Н1 на 1-м этаже жилого дома </t>
  </si>
  <si>
    <t>Киян В.А.</t>
  </si>
  <si>
    <t xml:space="preserve">Отчет о результатах приватизации муниципального имущества за 2021 год </t>
  </si>
  <si>
    <t>ул.Антона Петрова, 108б</t>
  </si>
  <si>
    <t xml:space="preserve">565/1000 долей в праве собственности на 1-м этаже нежилого здания столярной мастерской </t>
  </si>
  <si>
    <t xml:space="preserve">ул.Эмилии Алексеевой, 2а/2 </t>
  </si>
  <si>
    <t xml:space="preserve">здание склада с пристроем литер Ж, Ж1 общей площадью 106,7 кв.м, земельный участок площадью 965 кв.м  </t>
  </si>
  <si>
    <t xml:space="preserve"> ул.Эмилии Алексеевой, 2/пр-кту Ленина, 199 </t>
  </si>
  <si>
    <t xml:space="preserve">229/10000 долей  в праве собственности на здание главного корпуса гаража и административного здания с пристроями  литеры А, А1, А2, А3 общей площадью 11307 кв.м </t>
  </si>
  <si>
    <t xml:space="preserve">ул.Западной 1-й, 55а </t>
  </si>
  <si>
    <t xml:space="preserve">административное здание общей площадью  1423,3 кв.м, земельный участок площадью 2399 кв.м </t>
  </si>
  <si>
    <t>ул.Ядринцева, 84а</t>
  </si>
  <si>
    <t xml:space="preserve">338/1000 долей в праве собственности на нежилое помещение на 2-м этаже здания центрального теплового пункта №251 литер А общей площадью 989,4 кв.м </t>
  </si>
  <si>
    <t>ул.Эмилии Алексеевой, 84а</t>
  </si>
  <si>
    <t>нежилое  помещение Н1 на 1-м этаже жилого дома</t>
  </si>
  <si>
    <t xml:space="preserve"> ул.Попова. 116</t>
  </si>
  <si>
    <t xml:space="preserve">283/1000 долей в праве собственности на нежилое помещение на 2-м этаже  общей площадью 324,9 кв.м </t>
  </si>
  <si>
    <t>ул.Солнечная Поляна, 15б</t>
  </si>
  <si>
    <t xml:space="preserve">40/250 долей  в праве собственности на нежилое помещение Н2 общей площадью 672,6 кв.м </t>
  </si>
  <si>
    <t>от 01.02.2021 №1</t>
  </si>
  <si>
    <t>Мошкин А.Н.</t>
  </si>
  <si>
    <t>от 01.02.2021 №2</t>
  </si>
  <si>
    <t>Злобин М.Е.</t>
  </si>
  <si>
    <t>от 01.02.2021 №3</t>
  </si>
  <si>
    <t>Михайлов А.Е.</t>
  </si>
  <si>
    <t>от 15.02.2021 №5</t>
  </si>
  <si>
    <t>ООО "Доверие"</t>
  </si>
  <si>
    <t>от 09.04.2021 №10</t>
  </si>
  <si>
    <t>Дранников А.А.</t>
  </si>
  <si>
    <t>от 12.04.2021 №11</t>
  </si>
  <si>
    <t>Жигулин А.Ю.</t>
  </si>
  <si>
    <t>от 12.04.2021 №12</t>
  </si>
  <si>
    <t>ООО "Константа"</t>
  </si>
  <si>
    <t>от 12.04.2021 №13</t>
  </si>
  <si>
    <t xml:space="preserve">ул.Молодежная, 64 </t>
  </si>
  <si>
    <t xml:space="preserve">14/500 долей  в праве собственности на нежилое помещение Н1 на 1-м этаже общей площадью 1466,6 кв.м </t>
  </si>
  <si>
    <t>1835/10000 долей (2075,2 кв.м) в праве собственности на здание главного корпуса гаража и административного здания с пристроями общей площадью 11307,0 кв.м</t>
  </si>
  <si>
    <t>от 17.05.2021 №18</t>
  </si>
  <si>
    <t>Винтерголлер Л.М.</t>
  </si>
  <si>
    <t>от 24.05.2021 №24</t>
  </si>
  <si>
    <t>ИП Переверзев А.И.</t>
  </si>
  <si>
    <t xml:space="preserve"> Павловский  тракт, 277а</t>
  </si>
  <si>
    <t>222/500 доли в праве собственности на нежилое здание аптеки общей площадью 429,1 кв.м</t>
  </si>
  <si>
    <t>от 06.08.2021 №37</t>
  </si>
  <si>
    <t>Стрекалов И.О.</t>
  </si>
  <si>
    <t xml:space="preserve">ул.Георгиева, 4 </t>
  </si>
  <si>
    <t xml:space="preserve">нежилое помещение Н1 на 1-м этаже жилого дома литер А </t>
  </si>
  <si>
    <t xml:space="preserve"> ул.Весенняя, 14а, корпус 1</t>
  </si>
  <si>
    <t>нежилого помещения Н2 на 1-м этаже</t>
  </si>
  <si>
    <t>от 16.08.2021 №41</t>
  </si>
  <si>
    <t>Баженова Л.К.</t>
  </si>
  <si>
    <t>от 16.08.2021 №42</t>
  </si>
  <si>
    <t>Макаренко К.Е.</t>
  </si>
  <si>
    <t xml:space="preserve">ул.Малахова, 66 </t>
  </si>
  <si>
    <t>нежилое помещение на 1-м этаже жилого дома</t>
  </si>
  <si>
    <t xml:space="preserve">пр-кту Ленина, 134 </t>
  </si>
  <si>
    <t>нежилое помещение Н9 в подвале  жилого дома</t>
  </si>
  <si>
    <t>нежилое помещение Н10  в подвале</t>
  </si>
  <si>
    <t>Павловский тракт, 88</t>
  </si>
  <si>
    <t xml:space="preserve">168/1000 долей  в праве собственности на нежилое помещение Н3 на 1-м этаже </t>
  </si>
  <si>
    <t>20.09.2021 №44</t>
  </si>
  <si>
    <t>Кодола А.Н.</t>
  </si>
  <si>
    <t>20.09.2021 №45</t>
  </si>
  <si>
    <t>Бессонов А.С.</t>
  </si>
  <si>
    <t>20.09.2021 №46</t>
  </si>
  <si>
    <t>20.09.2021 №47</t>
  </si>
  <si>
    <t xml:space="preserve"> ул.Анатолия, 91 </t>
  </si>
  <si>
    <t>уд.Малахова, 118б</t>
  </si>
  <si>
    <t>ул.Гоголя, 85</t>
  </si>
  <si>
    <t>нежилое здание с земельным участком общей площадью 912 кв.м</t>
  </si>
  <si>
    <t>ул.Привокзальная, 5</t>
  </si>
  <si>
    <t>нежилое помещение Н1 на 1-м этаже</t>
  </si>
  <si>
    <t>ул.Островского, 29</t>
  </si>
  <si>
    <t xml:space="preserve">нежилое помещение аптеки в жилом доме </t>
  </si>
  <si>
    <t>11.10.2021 №52</t>
  </si>
  <si>
    <t>Красикова Т.В.</t>
  </si>
  <si>
    <t>22.10.2021 №58</t>
  </si>
  <si>
    <t>Вахлов А.В.</t>
  </si>
  <si>
    <t>25.10.2021 №59</t>
  </si>
  <si>
    <t>Грибуцкая С.В.</t>
  </si>
  <si>
    <t>25.10.2021 №60</t>
  </si>
  <si>
    <t>Липпа М.Н.</t>
  </si>
  <si>
    <t>25.10.2021 №61</t>
  </si>
  <si>
    <t>Приймак Г.А.</t>
  </si>
  <si>
    <t>1.1.2. Продажа посредством публичного предложения</t>
  </si>
  <si>
    <t>ул.Попова, 258в</t>
  </si>
  <si>
    <t xml:space="preserve">нежилое  помещение  на 1-м этаже </t>
  </si>
  <si>
    <t xml:space="preserve">ул.Шукшина, 28 </t>
  </si>
  <si>
    <t xml:space="preserve">нежилое  помещение Н3 на 2-м этаже </t>
  </si>
  <si>
    <t>от 07.06.2021 №25</t>
  </si>
  <si>
    <t>от 07.06.2021 №26</t>
  </si>
  <si>
    <t>Ковалев С.В.</t>
  </si>
  <si>
    <t xml:space="preserve">нежилое  помещение Н2  в подвале жилого дома </t>
  </si>
  <si>
    <t>ул.Куета, 11</t>
  </si>
  <si>
    <t xml:space="preserve">Нежилое помещение медпункта Н1 на 1-м этаже. </t>
  </si>
  <si>
    <t>от 11.06.2021 №28</t>
  </si>
  <si>
    <t>Саприна Н.Н.</t>
  </si>
  <si>
    <t>15.06.2021 №29</t>
  </si>
  <si>
    <t>ул.Энтузиастов, 12в</t>
  </si>
  <si>
    <t>131/1000 доля в праве собственности на нежилое пятиэтажное здание спортивно-оздоровительного комплекса общей площадью 4089,8 кв.м литер А</t>
  </si>
  <si>
    <t>пр-кт Ленина, 45</t>
  </si>
  <si>
    <t xml:space="preserve">Нежилое помещение в подвале жилого дома литер А. </t>
  </si>
  <si>
    <t xml:space="preserve">пр-кт Ленина, 185а </t>
  </si>
  <si>
    <t>Нежилое здание общей площадью 324,1 кв.м, земельный участок общей площадью 808,0 кв.м</t>
  </si>
  <si>
    <t>16.07.2021 №34</t>
  </si>
  <si>
    <t>ООО «ОЛИМП»</t>
  </si>
  <si>
    <t>19.07.2021 №35</t>
  </si>
  <si>
    <t>Демаков Р.А.</t>
  </si>
  <si>
    <t>19.07.2021 №36</t>
  </si>
  <si>
    <t>ООО «А-СЕРВИС»</t>
  </si>
  <si>
    <t xml:space="preserve">ул.Шукшина, 7 </t>
  </si>
  <si>
    <t xml:space="preserve">304/1000 долей в праве собственности на нежилое помещение Н2 в подвале общей площадью  397,7 кв.м </t>
  </si>
  <si>
    <t>от 06.08.2021 №38</t>
  </si>
  <si>
    <t>Киселев С.Е.</t>
  </si>
  <si>
    <t>пр-кт Ленина, 152</t>
  </si>
  <si>
    <t>нежилое здание общей площадью  2428,2  кв.м, земельный участок площадью 3538 кв.м, движимое имущество</t>
  </si>
  <si>
    <t>от 24.11.2021 №66</t>
  </si>
  <si>
    <t>ООО "Алтай Медика Групп"</t>
  </si>
  <si>
    <t>1.1.3. Продажа без объявления цены</t>
  </si>
  <si>
    <t xml:space="preserve">ул.Никитина, 71 </t>
  </si>
  <si>
    <t>нежилое помещение Н7 в подвале  жилого дома</t>
  </si>
  <si>
    <t>ул.Анатолия, 317</t>
  </si>
  <si>
    <t xml:space="preserve">нежилое помещение на 1-м этаже </t>
  </si>
  <si>
    <t>27.09.2021 №48</t>
  </si>
  <si>
    <t>Кондрашкина М.Н.</t>
  </si>
  <si>
    <t>27.09.2021 №49</t>
  </si>
  <si>
    <t>Богомазов М.Ф.</t>
  </si>
  <si>
    <t>ул.Петра Сухова, 40а</t>
  </si>
  <si>
    <t>33/1000 доли  в праве собственности на нежилое здание общей площадью 901,3 кв.м</t>
  </si>
  <si>
    <t>пр- кт Комсомольский, 87</t>
  </si>
  <si>
    <t xml:space="preserve">39/500 долей  в праве собственности на нежилое помещение Н5 в подвале жилого дома общей площадью  273,2 кв.м </t>
  </si>
  <si>
    <t>от 18.11.2021 №64</t>
  </si>
  <si>
    <t>Житлухин А.С.</t>
  </si>
  <si>
    <t>от 18.11.2021 №65</t>
  </si>
  <si>
    <t>Асадчев Ю.В.</t>
  </si>
  <si>
    <t>Итого по разделу 1.1.</t>
  </si>
  <si>
    <t>Итого по разделу 1</t>
  </si>
  <si>
    <t>ул.Карагандинская, 13а</t>
  </si>
  <si>
    <t xml:space="preserve">административное здание литер А общей площадью  119 кв.метров, здание столярного цеха литер Б общей площадью 397,1 кв.метра, здание гаража литер В общей площадью 95,2 кв.метра, земельный участокобщей площадью 2081 кв.метр </t>
  </si>
  <si>
    <t>ул.Попова, 151</t>
  </si>
  <si>
    <t>9/1000 долей  в праве собственности на здание теплового пункта общей площадью 957,2 кв.м</t>
  </si>
  <si>
    <t xml:space="preserve">ул.Сизова, 26 </t>
  </si>
  <si>
    <t xml:space="preserve">55/1000 долей  в праве собственности на нежилое помещение Н5 на 1-м этаже жилого дома общей площадью 402,3 кв.м     </t>
  </si>
  <si>
    <t xml:space="preserve"> ул.Мерзликина, 7 </t>
  </si>
  <si>
    <t>69/500 долей в праве собственности на нежилое административное здание общей площадью 754,6 кв.м</t>
  </si>
  <si>
    <t>от 30.04.2021 №14</t>
  </si>
  <si>
    <t xml:space="preserve">ООО «Технолифт» </t>
  </si>
  <si>
    <t>от 30.04.2021 №15</t>
  </si>
  <si>
    <t>от 30.04.2021 №16</t>
  </si>
  <si>
    <t>ООО "АСК Плюс"</t>
  </si>
  <si>
    <t>от 12.05.2021 №17</t>
  </si>
  <si>
    <t>ИП Костюк В.В.</t>
  </si>
  <si>
    <t>ул.Шукшина, 20</t>
  </si>
  <si>
    <t>59/1000 долей в праве собственности на  здание центрального теплового пункта №524 общей площадью 665,6 кв.м</t>
  </si>
  <si>
    <t>от 07.06.2021 №27</t>
  </si>
  <si>
    <t xml:space="preserve"> ул.П.С.Кулагина, 4 </t>
  </si>
  <si>
    <t>218/1000 долей (165,5 кв.м) в праве собственности на нежилое помещение Н1 в подвале, на 1-м, 2-м этажах жилого дома общей площадью 757,7 кв.м</t>
  </si>
  <si>
    <t>16.07.2021 №33</t>
  </si>
  <si>
    <t>ООО «РЭСИО»</t>
  </si>
  <si>
    <t>498/1000 долей  в праве собственности на административное здание общей площадью 411,6 кв.м,  252/1000 долей  в праве собственности на нежилое здание пристроя литер Д5 общей площадью 263,1 кв.м</t>
  </si>
  <si>
    <t>от 07.09.2021 №43</t>
  </si>
  <si>
    <t xml:space="preserve">ООО «ИНКОМ-ГАРАНТ»  </t>
  </si>
  <si>
    <t>ул.Сиреневая, 3б</t>
  </si>
  <si>
    <t>нежилое помещение Н1  в подвале</t>
  </si>
  <si>
    <t>30/1000 долей в праве собственности на здание теплового пункта №124 общей площадью 970,1 кв.м</t>
  </si>
  <si>
    <t>от 10.11.2021 №62</t>
  </si>
  <si>
    <t xml:space="preserve">ООО «Киприда»  </t>
  </si>
  <si>
    <t>от 12.11.2021 №63</t>
  </si>
  <si>
    <t>ИП Ильина О.В.</t>
  </si>
  <si>
    <t>ул.Новосибирская, 1а</t>
  </si>
  <si>
    <t xml:space="preserve">174/1000 долей в праве собственности  на нежилое помещение Н3 общей площадью 476,4 кв.м                         </t>
  </si>
  <si>
    <t xml:space="preserve">177/1000 долей в праве собственности  на нежилое помещение Н3 общей площадью 476,4 кв.м                         </t>
  </si>
  <si>
    <t>от 24.11.2021 №67</t>
  </si>
  <si>
    <t>ИП Черепанова Н.В.</t>
  </si>
  <si>
    <t>от 24.11.2021 №68</t>
  </si>
  <si>
    <t>ИП Шумеева В.Г.</t>
  </si>
  <si>
    <t>09.03.2021 №6</t>
  </si>
  <si>
    <t>лом черного металла 5А весом нетто 1,852 тонны</t>
  </si>
  <si>
    <t>лом черного металла 5А весом нетто 1,947 тонны</t>
  </si>
  <si>
    <t>09.03.2021 №7</t>
  </si>
  <si>
    <t>лом черного металла весом нетто 4,644 тонны, в том числе: лом черного металла 5А весом нетто 2,982 тонны, 12А весом нетто 1,662 тонны</t>
  </si>
  <si>
    <t>05.04.2021 №8</t>
  </si>
  <si>
    <t>05.04.2021 №9</t>
  </si>
  <si>
    <t>лом черного металла весом нетто 2,897 тонны, в том числе: лом черного металла 5А весом нетто 0,950 тонны, 12А весом нетто 1,947 тонны</t>
  </si>
  <si>
    <t>лом черного металла 5А весом нетто 0,456 тонны</t>
  </si>
  <si>
    <t>24.05.2021 №19</t>
  </si>
  <si>
    <t>лом черного металла 5А весом нетто 0,342 тонны</t>
  </si>
  <si>
    <t>24.05.2021 №20</t>
  </si>
  <si>
    <t>лом черного металла весом нетто 2,765 тонны, в том числе: лом черного металла 5А весом нетто 1,805 тонны, 12А весом нетто 0,960 тонны</t>
  </si>
  <si>
    <t>24.05.2021 №21</t>
  </si>
  <si>
    <t>24.05.2021 №22</t>
  </si>
  <si>
    <t>лом алюминия весом нетто 1,989 тонны</t>
  </si>
  <si>
    <t>лом черного металла 5А весом нетто 2,755 тонны, лом нержавеющей стали весом нетто 0,078 тонны</t>
  </si>
  <si>
    <t>лом черного металла 5А весом нетто 2,185 тонны</t>
  </si>
  <si>
    <t>24.06.2021 №31</t>
  </si>
  <si>
    <t>24.06.2021 №30</t>
  </si>
  <si>
    <t>лом черного металла 5А весом нетто 1,140 тонны</t>
  </si>
  <si>
    <t>13.08.2021 №39</t>
  </si>
  <si>
    <t>лом черного металла 5А весом нетто 0,190 тонны</t>
  </si>
  <si>
    <t>13.08.2021 №40</t>
  </si>
  <si>
    <t>лом черного металла 12А весом нетто 0,712 тонны</t>
  </si>
  <si>
    <t>08.10.2021 №50</t>
  </si>
  <si>
    <t>лом черного металла 5А весом нетто 0,807 тонны</t>
  </si>
  <si>
    <t>08.10.2021 №51</t>
  </si>
  <si>
    <t>лом черного металла весом нетто 7,191 тонны, в том числе: лом черного металла 5А весом нетто 4,009 тонны, 12А весом нетто 3,182 тонны</t>
  </si>
  <si>
    <t>15.10.2021 №53</t>
  </si>
  <si>
    <t>08.02.2021 №4</t>
  </si>
  <si>
    <t>ООО "Гринсити"</t>
  </si>
  <si>
    <t>24.05.2021 №23</t>
  </si>
  <si>
    <t>гараж металический общей площадью 70,7 кв.м</t>
  </si>
  <si>
    <t>28.06.2021 №32</t>
  </si>
  <si>
    <t>Челканов В.А.</t>
  </si>
  <si>
    <t>трансформаторы 27 штук</t>
  </si>
  <si>
    <t>18.10.2021 №54</t>
  </si>
  <si>
    <t>ООО Юг-Энерго"</t>
  </si>
  <si>
    <t>трансформаторы 24 штуки</t>
  </si>
  <si>
    <t>трансформаторы 20 штук</t>
  </si>
  <si>
    <t>18.10.2021 №55</t>
  </si>
  <si>
    <t>18.10.2021 №56</t>
  </si>
  <si>
    <t>автомобиль УАЗ-31519. Идентификационный номер  (VIN) – ХТТ31519020006112. Государственный регистрационный знак – Т654ЕЕ22</t>
  </si>
  <si>
    <t>18.10.2021 №57</t>
  </si>
  <si>
    <t>Столяренко О.В.</t>
  </si>
  <si>
    <t>мусоровоз МКМ-4605. Идентификационный номер  (VIN) – Х89154605С0АА3141. Государственный регистрационный знак – У371ТТ22</t>
  </si>
  <si>
    <t>мусоровоз МКМ-4605. Идентификационный номер  (VIN) – Х89154605С0АА3147. Государственный регистрационный знак – У302ТУ22</t>
  </si>
  <si>
    <t>324/1000 долей в праве собственности на административное здание  общей площадью 1144,6 кв.м</t>
  </si>
  <si>
    <t xml:space="preserve">322/1000 доли в праве собственности на административное здание  общей площадью 1144,6 кв.м </t>
  </si>
  <si>
    <t xml:space="preserve">338/1000 доли в праве собственности на административное здание  общей площадью 1144,6 кв.м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</si>
</sst>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mmm/yyyy"/>
    <numFmt numFmtId="179" formatCode="0.0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14" fontId="4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4" fontId="5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/>
    </xf>
    <xf numFmtId="4" fontId="4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4" fontId="44" fillId="0" borderId="10" xfId="54" applyNumberFormat="1" applyFont="1" applyBorder="1" applyAlignment="1">
      <alignment horizontal="center" vertical="center"/>
      <protection/>
    </xf>
    <xf numFmtId="14" fontId="4" fillId="0" borderId="10" xfId="0" applyNumberFormat="1" applyFont="1" applyFill="1" applyBorder="1" applyAlignment="1">
      <alignment horizontal="center" vertical="center"/>
    </xf>
    <xf numFmtId="4" fontId="43" fillId="0" borderId="10" xfId="54" applyNumberFormat="1" applyFont="1" applyFill="1" applyBorder="1" applyAlignment="1">
      <alignment horizontal="center" vertical="center"/>
      <protection/>
    </xf>
    <xf numFmtId="176" fontId="4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4" fontId="45" fillId="0" borderId="10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14" fontId="5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4" fontId="4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4" fontId="4" fillId="0" borderId="0" xfId="0" applyNumberFormat="1" applyFont="1" applyFill="1" applyAlignment="1">
      <alignment vertical="center"/>
    </xf>
    <xf numFmtId="4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4" fillId="0" borderId="10" xfId="53" applyNumberFormat="1" applyFont="1" applyBorder="1" applyAlignment="1">
      <alignment horizontal="center" vertical="center" wrapText="1"/>
      <protection/>
    </xf>
    <xf numFmtId="0" fontId="4" fillId="0" borderId="10" xfId="53" applyNumberFormat="1" applyFont="1" applyFill="1" applyBorder="1" applyAlignment="1">
      <alignment horizontal="center" vertical="center" wrapText="1"/>
      <protection/>
    </xf>
    <xf numFmtId="14" fontId="4" fillId="0" borderId="10" xfId="53" applyNumberFormat="1" applyFont="1" applyFill="1" applyBorder="1" applyAlignment="1">
      <alignment horizontal="center" vertical="center" wrapText="1"/>
      <protection/>
    </xf>
    <xf numFmtId="3" fontId="4" fillId="0" borderId="10" xfId="53" applyNumberFormat="1" applyFont="1" applyFill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center" vertical="center"/>
      <protection/>
    </xf>
    <xf numFmtId="0" fontId="4" fillId="0" borderId="10" xfId="53" applyFont="1" applyBorder="1" applyAlignment="1">
      <alignment horizontal="center" wrapText="1"/>
      <protection/>
    </xf>
    <xf numFmtId="14" fontId="4" fillId="0" borderId="10" xfId="53" applyNumberFormat="1" applyFont="1" applyBorder="1" applyAlignment="1">
      <alignment horizontal="center" vertical="center" wrapText="1"/>
      <protection/>
    </xf>
    <xf numFmtId="0" fontId="43" fillId="0" borderId="10" xfId="0" applyFont="1" applyBorder="1" applyAlignment="1">
      <alignment horizontal="center" vertical="center"/>
    </xf>
    <xf numFmtId="4" fontId="4" fillId="0" borderId="10" xfId="53" applyNumberFormat="1" applyFont="1" applyFill="1" applyBorder="1" applyAlignment="1">
      <alignment horizontal="center" vertical="center" wrapText="1"/>
      <protection/>
    </xf>
    <xf numFmtId="0" fontId="43" fillId="0" borderId="10" xfId="0" applyFont="1" applyBorder="1" applyAlignment="1">
      <alignment horizontal="center" vertical="center" wrapText="1"/>
    </xf>
    <xf numFmtId="4" fontId="43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179" fontId="4" fillId="0" borderId="10" xfId="0" applyNumberFormat="1" applyFont="1" applyFill="1" applyBorder="1" applyAlignment="1">
      <alignment horizontal="center" vertical="center" wrapText="1"/>
    </xf>
    <xf numFmtId="3" fontId="43" fillId="0" borderId="10" xfId="0" applyNumberFormat="1" applyFont="1" applyFill="1" applyBorder="1" applyAlignment="1">
      <alignment horizontal="center"/>
    </xf>
    <xf numFmtId="3" fontId="5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/>
    </xf>
    <xf numFmtId="0" fontId="4" fillId="0" borderId="10" xfId="53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" fontId="44" fillId="0" borderId="11" xfId="54" applyNumberFormat="1" applyFont="1" applyBorder="1" applyAlignment="1">
      <alignment horizontal="center" vertical="center"/>
      <protection/>
    </xf>
    <xf numFmtId="4" fontId="44" fillId="0" borderId="13" xfId="54" applyNumberFormat="1" applyFont="1" applyBorder="1" applyAlignment="1">
      <alignment horizontal="center" vertical="center"/>
      <protection/>
    </xf>
    <xf numFmtId="0" fontId="4" fillId="0" borderId="1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4" fillId="0" borderId="13" xfId="0" applyFont="1" applyBorder="1" applyAlignment="1">
      <alignment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254"/>
  <sheetViews>
    <sheetView tabSelected="1" zoomScale="68" zoomScaleNormal="68" zoomScalePageLayoutView="0" workbookViewId="0" topLeftCell="A85">
      <selection activeCell="J39" sqref="J39"/>
    </sheetView>
  </sheetViews>
  <sheetFormatPr defaultColWidth="9.00390625" defaultRowHeight="40.5" customHeight="1"/>
  <cols>
    <col min="1" max="1" width="7.375" style="49" customWidth="1"/>
    <col min="2" max="2" width="36.875" style="50" customWidth="1"/>
    <col min="3" max="3" width="47.125" style="19" customWidth="1"/>
    <col min="4" max="4" width="21.25390625" style="49" customWidth="1"/>
    <col min="5" max="5" width="34.00390625" style="19" customWidth="1"/>
    <col min="6" max="6" width="17.25390625" style="19" customWidth="1"/>
    <col min="7" max="8" width="18.875" style="19" customWidth="1"/>
    <col min="9" max="9" width="25.75390625" style="42" customWidth="1"/>
    <col min="10" max="10" width="25.375" style="37" customWidth="1"/>
    <col min="11" max="11" width="20.375" style="19" customWidth="1"/>
    <col min="12" max="12" width="13.25390625" style="41" customWidth="1"/>
    <col min="13" max="13" width="11.625" style="19" bestFit="1" customWidth="1"/>
    <col min="14" max="14" width="9.125" style="19" customWidth="1"/>
    <col min="15" max="15" width="12.625" style="19" bestFit="1" customWidth="1"/>
    <col min="16" max="16" width="13.375" style="19" bestFit="1" customWidth="1"/>
    <col min="17" max="30" width="9.125" style="19" customWidth="1"/>
    <col min="31" max="48" width="9.125" style="16" customWidth="1"/>
    <col min="49" max="16384" width="9.125" style="19" customWidth="1"/>
  </cols>
  <sheetData>
    <row r="1" spans="1:12" s="16" customFormat="1" ht="36.75" customHeight="1">
      <c r="A1" s="83" t="s">
        <v>41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40"/>
    </row>
    <row r="2" spans="1:11" ht="65.25" customHeight="1">
      <c r="A2" s="11" t="s">
        <v>0</v>
      </c>
      <c r="B2" s="11" t="s">
        <v>1</v>
      </c>
      <c r="C2" s="11" t="s">
        <v>7</v>
      </c>
      <c r="D2" s="11" t="s">
        <v>2</v>
      </c>
      <c r="E2" s="11" t="s">
        <v>3</v>
      </c>
      <c r="F2" s="11" t="s">
        <v>4</v>
      </c>
      <c r="G2" s="11" t="s">
        <v>6</v>
      </c>
      <c r="H2" s="11" t="s">
        <v>25</v>
      </c>
      <c r="I2" s="2" t="s">
        <v>21</v>
      </c>
      <c r="J2" s="1" t="s">
        <v>20</v>
      </c>
      <c r="K2" s="1" t="s">
        <v>8</v>
      </c>
    </row>
    <row r="3" spans="1:11" ht="18.75" customHeight="1">
      <c r="A3" s="12">
        <v>1</v>
      </c>
      <c r="B3" s="12">
        <v>2</v>
      </c>
      <c r="C3" s="12">
        <v>3</v>
      </c>
      <c r="D3" s="12">
        <v>4</v>
      </c>
      <c r="E3" s="12">
        <v>5</v>
      </c>
      <c r="F3" s="12">
        <v>6</v>
      </c>
      <c r="G3" s="12">
        <v>7</v>
      </c>
      <c r="H3" s="12">
        <v>8</v>
      </c>
      <c r="I3" s="1">
        <v>9</v>
      </c>
      <c r="J3" s="1">
        <v>10</v>
      </c>
      <c r="K3" s="1">
        <v>11</v>
      </c>
    </row>
    <row r="4" spans="1:11" ht="27" customHeight="1">
      <c r="A4" s="76" t="s">
        <v>9</v>
      </c>
      <c r="B4" s="77"/>
      <c r="C4" s="77"/>
      <c r="D4" s="77"/>
      <c r="E4" s="77"/>
      <c r="F4" s="77"/>
      <c r="G4" s="77"/>
      <c r="H4" s="77"/>
      <c r="I4" s="77"/>
      <c r="J4" s="77"/>
      <c r="K4" s="78"/>
    </row>
    <row r="5" spans="1:11" ht="45.75" customHeight="1">
      <c r="A5" s="76" t="s">
        <v>10</v>
      </c>
      <c r="B5" s="77"/>
      <c r="C5" s="77"/>
      <c r="D5" s="77"/>
      <c r="E5" s="77"/>
      <c r="F5" s="77"/>
      <c r="G5" s="77"/>
      <c r="H5" s="77"/>
      <c r="I5" s="77"/>
      <c r="J5" s="77"/>
      <c r="K5" s="78"/>
    </row>
    <row r="6" spans="1:11" ht="42" customHeight="1">
      <c r="A6" s="76" t="s">
        <v>16</v>
      </c>
      <c r="B6" s="77"/>
      <c r="C6" s="77"/>
      <c r="D6" s="77"/>
      <c r="E6" s="77"/>
      <c r="F6" s="77"/>
      <c r="G6" s="77"/>
      <c r="H6" s="77"/>
      <c r="I6" s="77"/>
      <c r="J6" s="77"/>
      <c r="K6" s="78"/>
    </row>
    <row r="7" spans="1:12" s="16" customFormat="1" ht="82.5" customHeight="1">
      <c r="A7" s="1">
        <v>1</v>
      </c>
      <c r="B7" s="56" t="s">
        <v>42</v>
      </c>
      <c r="C7" s="55" t="s">
        <v>43</v>
      </c>
      <c r="D7" s="55">
        <v>409.5</v>
      </c>
      <c r="E7" s="56" t="s">
        <v>23</v>
      </c>
      <c r="F7" s="57">
        <v>44222</v>
      </c>
      <c r="G7" s="65">
        <v>4530000</v>
      </c>
      <c r="H7" s="14">
        <v>3775000</v>
      </c>
      <c r="I7" s="56" t="s">
        <v>58</v>
      </c>
      <c r="J7" s="59" t="s">
        <v>59</v>
      </c>
      <c r="K7" s="15"/>
      <c r="L7" s="40"/>
    </row>
    <row r="8" spans="1:14" s="16" customFormat="1" ht="59.25" customHeight="1">
      <c r="A8" s="1">
        <v>2</v>
      </c>
      <c r="B8" s="56" t="s">
        <v>44</v>
      </c>
      <c r="C8" s="55" t="s">
        <v>45</v>
      </c>
      <c r="D8" s="55">
        <v>106.7</v>
      </c>
      <c r="E8" s="56" t="s">
        <v>23</v>
      </c>
      <c r="F8" s="57">
        <v>44222</v>
      </c>
      <c r="G8" s="65">
        <v>2980000</v>
      </c>
      <c r="H8" s="14">
        <v>2842920</v>
      </c>
      <c r="I8" s="56" t="s">
        <v>60</v>
      </c>
      <c r="J8" s="59" t="s">
        <v>61</v>
      </c>
      <c r="K8" s="15"/>
      <c r="L8" s="40"/>
      <c r="N8" s="40"/>
    </row>
    <row r="9" spans="1:16" ht="78.75" customHeight="1">
      <c r="A9" s="17">
        <v>3</v>
      </c>
      <c r="B9" s="56" t="s">
        <v>46</v>
      </c>
      <c r="C9" s="55" t="s">
        <v>47</v>
      </c>
      <c r="D9" s="55">
        <v>259</v>
      </c>
      <c r="E9" s="56" t="s">
        <v>23</v>
      </c>
      <c r="F9" s="57">
        <v>44222</v>
      </c>
      <c r="G9" s="65">
        <v>2250000</v>
      </c>
      <c r="H9" s="14">
        <v>1875000</v>
      </c>
      <c r="I9" s="56" t="s">
        <v>62</v>
      </c>
      <c r="J9" s="59" t="s">
        <v>63</v>
      </c>
      <c r="K9" s="18"/>
      <c r="O9" s="41"/>
      <c r="P9" s="39"/>
    </row>
    <row r="10" spans="1:15" ht="49.5" customHeight="1">
      <c r="A10" s="17">
        <v>4</v>
      </c>
      <c r="B10" s="56" t="s">
        <v>48</v>
      </c>
      <c r="C10" s="55" t="s">
        <v>49</v>
      </c>
      <c r="D10" s="55">
        <v>1423.3</v>
      </c>
      <c r="E10" s="56" t="s">
        <v>23</v>
      </c>
      <c r="F10" s="57">
        <v>44236</v>
      </c>
      <c r="G10" s="65">
        <v>14190000</v>
      </c>
      <c r="H10" s="14">
        <v>12368950</v>
      </c>
      <c r="I10" s="56" t="s">
        <v>64</v>
      </c>
      <c r="J10" s="59" t="s">
        <v>65</v>
      </c>
      <c r="K10" s="18"/>
      <c r="O10" s="41"/>
    </row>
    <row r="11" spans="1:11" ht="72.75" customHeight="1">
      <c r="A11" s="17">
        <v>5</v>
      </c>
      <c r="B11" s="56" t="s">
        <v>50</v>
      </c>
      <c r="C11" s="55" t="s">
        <v>51</v>
      </c>
      <c r="D11" s="55">
        <v>334.8</v>
      </c>
      <c r="E11" s="56" t="s">
        <v>23</v>
      </c>
      <c r="F11" s="57">
        <v>44292</v>
      </c>
      <c r="G11" s="65">
        <v>5453000</v>
      </c>
      <c r="H11" s="14">
        <v>4544167</v>
      </c>
      <c r="I11" s="56" t="s">
        <v>66</v>
      </c>
      <c r="J11" s="59" t="s">
        <v>67</v>
      </c>
      <c r="K11" s="18"/>
    </row>
    <row r="12" spans="1:15" s="16" customFormat="1" ht="46.5" customHeight="1">
      <c r="A12" s="1">
        <v>6</v>
      </c>
      <c r="B12" s="56" t="s">
        <v>52</v>
      </c>
      <c r="C12" s="55" t="s">
        <v>53</v>
      </c>
      <c r="D12" s="55">
        <v>45.9</v>
      </c>
      <c r="E12" s="56" t="s">
        <v>23</v>
      </c>
      <c r="F12" s="57">
        <v>44292</v>
      </c>
      <c r="G12" s="65">
        <v>818000</v>
      </c>
      <c r="H12" s="14">
        <v>681667</v>
      </c>
      <c r="I12" s="56" t="s">
        <v>68</v>
      </c>
      <c r="J12" s="59" t="s">
        <v>69</v>
      </c>
      <c r="K12" s="15"/>
      <c r="L12" s="40"/>
      <c r="O12" s="40"/>
    </row>
    <row r="13" spans="1:15" s="16" customFormat="1" ht="49.5" customHeight="1">
      <c r="A13" s="1">
        <v>7</v>
      </c>
      <c r="B13" s="56" t="s">
        <v>54</v>
      </c>
      <c r="C13" s="55" t="s">
        <v>55</v>
      </c>
      <c r="D13" s="55">
        <v>91.9</v>
      </c>
      <c r="E13" s="56" t="s">
        <v>23</v>
      </c>
      <c r="F13" s="57">
        <v>44292</v>
      </c>
      <c r="G13" s="65">
        <v>905000</v>
      </c>
      <c r="H13" s="14">
        <v>754167</v>
      </c>
      <c r="I13" s="56" t="s">
        <v>70</v>
      </c>
      <c r="J13" s="59" t="s">
        <v>71</v>
      </c>
      <c r="K13" s="15"/>
      <c r="L13" s="40"/>
      <c r="O13" s="40"/>
    </row>
    <row r="14" spans="1:12" s="16" customFormat="1" ht="51" customHeight="1">
      <c r="A14" s="1">
        <v>8</v>
      </c>
      <c r="B14" s="56" t="s">
        <v>56</v>
      </c>
      <c r="C14" s="55" t="s">
        <v>57</v>
      </c>
      <c r="D14" s="55">
        <v>107.6</v>
      </c>
      <c r="E14" s="56" t="s">
        <v>23</v>
      </c>
      <c r="F14" s="57">
        <v>44292</v>
      </c>
      <c r="G14" s="65">
        <v>2845000</v>
      </c>
      <c r="H14" s="14">
        <v>2370833</v>
      </c>
      <c r="I14" s="56" t="s">
        <v>72</v>
      </c>
      <c r="J14" s="59" t="s">
        <v>71</v>
      </c>
      <c r="K14" s="15"/>
      <c r="L14" s="40"/>
    </row>
    <row r="15" spans="1:11" ht="84" customHeight="1">
      <c r="A15" s="17">
        <v>9</v>
      </c>
      <c r="B15" s="56" t="s">
        <v>73</v>
      </c>
      <c r="C15" s="55" t="s">
        <v>74</v>
      </c>
      <c r="D15" s="55">
        <v>40.3</v>
      </c>
      <c r="E15" s="56" t="s">
        <v>23</v>
      </c>
      <c r="F15" s="57">
        <v>44327</v>
      </c>
      <c r="G15" s="65">
        <v>1130000</v>
      </c>
      <c r="H15" s="14">
        <v>941667</v>
      </c>
      <c r="I15" s="56" t="s">
        <v>76</v>
      </c>
      <c r="J15" s="59" t="s">
        <v>77</v>
      </c>
      <c r="K15" s="18"/>
    </row>
    <row r="16" spans="1:12" s="16" customFormat="1" ht="81" customHeight="1">
      <c r="A16" s="1">
        <v>10</v>
      </c>
      <c r="B16" s="60" t="s">
        <v>37</v>
      </c>
      <c r="C16" s="55" t="s">
        <v>75</v>
      </c>
      <c r="D16" s="55">
        <v>2075.2</v>
      </c>
      <c r="E16" s="56" t="s">
        <v>23</v>
      </c>
      <c r="F16" s="57">
        <v>44334</v>
      </c>
      <c r="G16" s="65">
        <v>8537000</v>
      </c>
      <c r="H16" s="14">
        <v>7114167</v>
      </c>
      <c r="I16" s="56" t="s">
        <v>78</v>
      </c>
      <c r="J16" s="59" t="s">
        <v>79</v>
      </c>
      <c r="K16" s="15"/>
      <c r="L16" s="40"/>
    </row>
    <row r="17" spans="1:48" ht="54" customHeight="1">
      <c r="A17" s="7">
        <v>11</v>
      </c>
      <c r="B17" s="61" t="s">
        <v>80</v>
      </c>
      <c r="C17" s="62" t="s">
        <v>81</v>
      </c>
      <c r="D17" s="60">
        <v>186.5</v>
      </c>
      <c r="E17" s="56" t="s">
        <v>23</v>
      </c>
      <c r="F17" s="57">
        <v>44411</v>
      </c>
      <c r="G17" s="65">
        <v>5000000</v>
      </c>
      <c r="H17" s="14">
        <v>4166667</v>
      </c>
      <c r="I17" s="60" t="s">
        <v>82</v>
      </c>
      <c r="J17" s="59" t="s">
        <v>83</v>
      </c>
      <c r="K17" s="15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</row>
    <row r="18" spans="1:48" ht="69" customHeight="1">
      <c r="A18" s="7">
        <v>12</v>
      </c>
      <c r="B18" s="56" t="s">
        <v>84</v>
      </c>
      <c r="C18" s="55" t="s">
        <v>85</v>
      </c>
      <c r="D18" s="55">
        <v>171.1</v>
      </c>
      <c r="E18" s="56" t="s">
        <v>23</v>
      </c>
      <c r="F18" s="57">
        <v>44418</v>
      </c>
      <c r="G18" s="65">
        <v>4720400</v>
      </c>
      <c r="H18" s="14">
        <v>3933667</v>
      </c>
      <c r="I18" s="60" t="s">
        <v>88</v>
      </c>
      <c r="J18" s="59" t="s">
        <v>89</v>
      </c>
      <c r="K18" s="15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</row>
    <row r="19" spans="1:48" ht="63" customHeight="1">
      <c r="A19" s="7">
        <v>13</v>
      </c>
      <c r="B19" s="60" t="s">
        <v>86</v>
      </c>
      <c r="C19" s="55" t="s">
        <v>87</v>
      </c>
      <c r="D19" s="55">
        <v>65.8</v>
      </c>
      <c r="E19" s="56" t="s">
        <v>23</v>
      </c>
      <c r="F19" s="57">
        <v>44418</v>
      </c>
      <c r="G19" s="65">
        <v>1641700</v>
      </c>
      <c r="H19" s="14">
        <v>1368083</v>
      </c>
      <c r="I19" s="60" t="s">
        <v>90</v>
      </c>
      <c r="J19" s="59" t="s">
        <v>91</v>
      </c>
      <c r="K19" s="15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</row>
    <row r="20" spans="1:12" s="16" customFormat="1" ht="50.25" customHeight="1">
      <c r="A20" s="1">
        <v>14</v>
      </c>
      <c r="B20" s="56" t="s">
        <v>92</v>
      </c>
      <c r="C20" s="55" t="s">
        <v>93</v>
      </c>
      <c r="D20" s="59">
        <v>56.9</v>
      </c>
      <c r="E20" s="56" t="s">
        <v>23</v>
      </c>
      <c r="F20" s="63">
        <v>44453</v>
      </c>
      <c r="G20" s="65">
        <v>1230000</v>
      </c>
      <c r="H20" s="14">
        <v>1025000</v>
      </c>
      <c r="I20" s="60" t="s">
        <v>99</v>
      </c>
      <c r="J20" s="61" t="s">
        <v>100</v>
      </c>
      <c r="K20" s="10"/>
      <c r="L20" s="40"/>
    </row>
    <row r="21" spans="1:12" s="16" customFormat="1" ht="39" customHeight="1">
      <c r="A21" s="1">
        <v>15</v>
      </c>
      <c r="B21" s="56" t="s">
        <v>94</v>
      </c>
      <c r="C21" s="55" t="s">
        <v>95</v>
      </c>
      <c r="D21" s="55">
        <v>54.1</v>
      </c>
      <c r="E21" s="56" t="s">
        <v>23</v>
      </c>
      <c r="F21" s="63">
        <v>44453</v>
      </c>
      <c r="G21" s="65">
        <v>1183000</v>
      </c>
      <c r="H21" s="14">
        <v>985833</v>
      </c>
      <c r="I21" s="60" t="s">
        <v>101</v>
      </c>
      <c r="J21" s="59" t="s">
        <v>102</v>
      </c>
      <c r="K21" s="10"/>
      <c r="L21" s="40"/>
    </row>
    <row r="22" spans="1:12" s="16" customFormat="1" ht="39" customHeight="1">
      <c r="A22" s="1">
        <v>16</v>
      </c>
      <c r="B22" s="61" t="s">
        <v>94</v>
      </c>
      <c r="C22" s="55" t="s">
        <v>96</v>
      </c>
      <c r="D22" s="55">
        <v>48</v>
      </c>
      <c r="E22" s="56" t="s">
        <v>23</v>
      </c>
      <c r="F22" s="63">
        <v>44453</v>
      </c>
      <c r="G22" s="65">
        <v>1163000</v>
      </c>
      <c r="H22" s="14">
        <v>969167</v>
      </c>
      <c r="I22" s="60" t="s">
        <v>103</v>
      </c>
      <c r="J22" s="59" t="s">
        <v>102</v>
      </c>
      <c r="K22" s="10"/>
      <c r="L22" s="40"/>
    </row>
    <row r="23" spans="1:12" s="16" customFormat="1" ht="45" customHeight="1">
      <c r="A23" s="1">
        <v>17</v>
      </c>
      <c r="B23" s="56" t="s">
        <v>97</v>
      </c>
      <c r="C23" s="55" t="s">
        <v>98</v>
      </c>
      <c r="D23" s="55">
        <v>18.1</v>
      </c>
      <c r="E23" s="56" t="s">
        <v>23</v>
      </c>
      <c r="F23" s="63">
        <v>44453</v>
      </c>
      <c r="G23" s="65">
        <v>718000</v>
      </c>
      <c r="H23" s="14">
        <v>598333.33</v>
      </c>
      <c r="I23" s="60" t="s">
        <v>104</v>
      </c>
      <c r="J23" s="59" t="s">
        <v>38</v>
      </c>
      <c r="K23" s="10"/>
      <c r="L23" s="40"/>
    </row>
    <row r="24" spans="1:12" s="16" customFormat="1" ht="45" customHeight="1">
      <c r="A24" s="1">
        <v>18</v>
      </c>
      <c r="B24" s="56" t="s">
        <v>105</v>
      </c>
      <c r="C24" s="59" t="s">
        <v>39</v>
      </c>
      <c r="D24" s="59">
        <v>112.3</v>
      </c>
      <c r="E24" s="56" t="s">
        <v>23</v>
      </c>
      <c r="F24" s="63">
        <v>44474</v>
      </c>
      <c r="G24" s="65">
        <v>4324000</v>
      </c>
      <c r="H24" s="14">
        <v>3603333</v>
      </c>
      <c r="I24" s="60" t="s">
        <v>113</v>
      </c>
      <c r="J24" s="61" t="s">
        <v>114</v>
      </c>
      <c r="K24" s="10"/>
      <c r="L24" s="40"/>
    </row>
    <row r="25" spans="1:12" s="16" customFormat="1" ht="45" customHeight="1">
      <c r="A25" s="1">
        <v>19</v>
      </c>
      <c r="B25" s="56" t="s">
        <v>106</v>
      </c>
      <c r="C25" s="1" t="s">
        <v>263</v>
      </c>
      <c r="D25" s="69">
        <v>370.7</v>
      </c>
      <c r="E25" s="56" t="s">
        <v>23</v>
      </c>
      <c r="F25" s="63">
        <v>44488</v>
      </c>
      <c r="G25" s="70">
        <v>4100000</v>
      </c>
      <c r="H25" s="14">
        <v>3416667</v>
      </c>
      <c r="I25" s="60" t="s">
        <v>115</v>
      </c>
      <c r="J25" s="59" t="s">
        <v>116</v>
      </c>
      <c r="K25" s="10"/>
      <c r="L25" s="40"/>
    </row>
    <row r="26" spans="1:12" s="16" customFormat="1" ht="45" customHeight="1">
      <c r="A26" s="1">
        <v>20</v>
      </c>
      <c r="B26" s="56" t="s">
        <v>106</v>
      </c>
      <c r="C26" s="1" t="s">
        <v>264</v>
      </c>
      <c r="D26" s="69">
        <f>387.7-18.8</f>
        <v>368.9</v>
      </c>
      <c r="E26" s="56" t="s">
        <v>23</v>
      </c>
      <c r="F26" s="63">
        <v>44488</v>
      </c>
      <c r="G26" s="70">
        <v>3765000</v>
      </c>
      <c r="H26" s="14">
        <v>3137500</v>
      </c>
      <c r="I26" s="60" t="s">
        <v>115</v>
      </c>
      <c r="J26" s="59" t="s">
        <v>116</v>
      </c>
      <c r="K26" s="10"/>
      <c r="L26" s="40"/>
    </row>
    <row r="27" spans="1:12" s="16" customFormat="1" ht="45" customHeight="1">
      <c r="A27" s="1">
        <v>21</v>
      </c>
      <c r="B27" s="56" t="s">
        <v>106</v>
      </c>
      <c r="C27" s="1" t="s">
        <v>265</v>
      </c>
      <c r="D27" s="69">
        <v>386.2</v>
      </c>
      <c r="E27" s="56" t="s">
        <v>23</v>
      </c>
      <c r="F27" s="63">
        <v>44488</v>
      </c>
      <c r="G27" s="70">
        <v>3937000</v>
      </c>
      <c r="H27" s="14">
        <v>3280833</v>
      </c>
      <c r="I27" s="60" t="s">
        <v>115</v>
      </c>
      <c r="J27" s="59" t="s">
        <v>116</v>
      </c>
      <c r="K27" s="10"/>
      <c r="L27" s="40"/>
    </row>
    <row r="28" spans="1:12" s="16" customFormat="1" ht="45" customHeight="1">
      <c r="A28" s="1">
        <v>22</v>
      </c>
      <c r="B28" s="61" t="s">
        <v>107</v>
      </c>
      <c r="C28" s="55" t="s">
        <v>108</v>
      </c>
      <c r="D28" s="55">
        <v>431.7</v>
      </c>
      <c r="E28" s="56" t="s">
        <v>23</v>
      </c>
      <c r="F28" s="63">
        <v>44488</v>
      </c>
      <c r="G28" s="65">
        <v>8612610</v>
      </c>
      <c r="H28" s="14">
        <v>8283895</v>
      </c>
      <c r="I28" s="60" t="s">
        <v>117</v>
      </c>
      <c r="J28" s="59" t="s">
        <v>118</v>
      </c>
      <c r="K28" s="10"/>
      <c r="L28" s="40"/>
    </row>
    <row r="29" spans="1:12" s="16" customFormat="1" ht="29.25" customHeight="1">
      <c r="A29" s="1">
        <v>23</v>
      </c>
      <c r="B29" s="56" t="s">
        <v>109</v>
      </c>
      <c r="C29" s="59" t="s">
        <v>110</v>
      </c>
      <c r="D29" s="55">
        <v>227.7</v>
      </c>
      <c r="E29" s="56" t="s">
        <v>23</v>
      </c>
      <c r="F29" s="63">
        <v>44488</v>
      </c>
      <c r="G29" s="65">
        <v>2846000</v>
      </c>
      <c r="H29" s="14">
        <v>2371667</v>
      </c>
      <c r="I29" s="60" t="s">
        <v>119</v>
      </c>
      <c r="J29" s="59" t="s">
        <v>120</v>
      </c>
      <c r="K29" s="10"/>
      <c r="L29" s="40"/>
    </row>
    <row r="30" spans="1:12" s="16" customFormat="1" ht="35.25" customHeight="1">
      <c r="A30" s="1">
        <v>24</v>
      </c>
      <c r="B30" s="56" t="s">
        <v>111</v>
      </c>
      <c r="C30" s="59" t="s">
        <v>112</v>
      </c>
      <c r="D30" s="55">
        <v>493.1</v>
      </c>
      <c r="E30" s="56" t="s">
        <v>23</v>
      </c>
      <c r="F30" s="57">
        <v>44488</v>
      </c>
      <c r="G30" s="65">
        <v>7053000</v>
      </c>
      <c r="H30" s="14">
        <v>5877500</v>
      </c>
      <c r="I30" s="59" t="s">
        <v>121</v>
      </c>
      <c r="J30" s="59" t="s">
        <v>122</v>
      </c>
      <c r="K30" s="10"/>
      <c r="L30" s="40"/>
    </row>
    <row r="31" spans="1:48" s="43" customFormat="1" ht="22.5" customHeight="1">
      <c r="A31" s="79" t="s">
        <v>17</v>
      </c>
      <c r="B31" s="79"/>
      <c r="C31" s="79"/>
      <c r="D31" s="20">
        <f>SUM(D7:D30)</f>
        <v>7885.300000000001</v>
      </c>
      <c r="E31" s="20"/>
      <c r="F31" s="20"/>
      <c r="G31" s="20">
        <f>SUM(G7:G30)</f>
        <v>93931710</v>
      </c>
      <c r="H31" s="20">
        <f>SUM(H7:H30)</f>
        <v>80286683.33</v>
      </c>
      <c r="I31" s="21"/>
      <c r="J31" s="15"/>
      <c r="K31" s="22"/>
      <c r="L31" s="71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</row>
    <row r="32" spans="1:48" s="43" customFormat="1" ht="22.5" customHeight="1">
      <c r="A32" s="76" t="s">
        <v>123</v>
      </c>
      <c r="B32" s="77"/>
      <c r="C32" s="77"/>
      <c r="D32" s="77"/>
      <c r="E32" s="77"/>
      <c r="F32" s="77"/>
      <c r="G32" s="77"/>
      <c r="H32" s="77"/>
      <c r="I32" s="77"/>
      <c r="J32" s="77"/>
      <c r="K32" s="78"/>
      <c r="L32" s="71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</row>
    <row r="33" spans="1:11" ht="102" customHeight="1">
      <c r="A33" s="12">
        <v>1</v>
      </c>
      <c r="B33" s="61" t="s">
        <v>124</v>
      </c>
      <c r="C33" s="55" t="s">
        <v>125</v>
      </c>
      <c r="D33" s="55">
        <v>175.5</v>
      </c>
      <c r="E33" s="59" t="s">
        <v>36</v>
      </c>
      <c r="F33" s="57">
        <v>44348</v>
      </c>
      <c r="G33" s="65">
        <v>1525000</v>
      </c>
      <c r="H33" s="68">
        <v>1270833</v>
      </c>
      <c r="I33" s="56" t="s">
        <v>128</v>
      </c>
      <c r="J33" s="59" t="s">
        <v>79</v>
      </c>
      <c r="K33" s="1"/>
    </row>
    <row r="34" spans="1:11" ht="88.5" customHeight="1">
      <c r="A34" s="12">
        <v>2</v>
      </c>
      <c r="B34" s="60" t="s">
        <v>126</v>
      </c>
      <c r="C34" s="55" t="s">
        <v>127</v>
      </c>
      <c r="D34" s="55">
        <v>110.2</v>
      </c>
      <c r="E34" s="56" t="s">
        <v>36</v>
      </c>
      <c r="F34" s="57">
        <v>44348</v>
      </c>
      <c r="G34" s="65">
        <v>1713000</v>
      </c>
      <c r="H34" s="68">
        <v>1427500</v>
      </c>
      <c r="I34" s="56" t="s">
        <v>129</v>
      </c>
      <c r="J34" s="59" t="s">
        <v>130</v>
      </c>
      <c r="K34" s="1"/>
    </row>
    <row r="35" spans="1:11" ht="60" customHeight="1">
      <c r="A35" s="12">
        <v>3</v>
      </c>
      <c r="B35" s="61" t="s">
        <v>31</v>
      </c>
      <c r="C35" s="55" t="s">
        <v>131</v>
      </c>
      <c r="D35" s="60">
        <v>83</v>
      </c>
      <c r="E35" s="56" t="s">
        <v>36</v>
      </c>
      <c r="F35" s="57">
        <v>44355</v>
      </c>
      <c r="G35" s="65">
        <v>474000</v>
      </c>
      <c r="H35" s="68">
        <v>395000</v>
      </c>
      <c r="I35" s="60" t="s">
        <v>134</v>
      </c>
      <c r="J35" s="59" t="s">
        <v>135</v>
      </c>
      <c r="K35" s="1"/>
    </row>
    <row r="36" spans="1:11" ht="60" customHeight="1">
      <c r="A36" s="12">
        <v>4</v>
      </c>
      <c r="B36" s="1" t="s">
        <v>132</v>
      </c>
      <c r="C36" s="5" t="s">
        <v>133</v>
      </c>
      <c r="D36" s="5">
        <v>59.4</v>
      </c>
      <c r="E36" s="8" t="s">
        <v>26</v>
      </c>
      <c r="F36" s="9">
        <v>44355</v>
      </c>
      <c r="G36" s="65">
        <v>457000</v>
      </c>
      <c r="H36" s="68">
        <v>380833</v>
      </c>
      <c r="I36" s="5" t="s">
        <v>136</v>
      </c>
      <c r="J36" s="5" t="s">
        <v>40</v>
      </c>
      <c r="K36" s="1"/>
    </row>
    <row r="37" spans="1:11" ht="60" customHeight="1">
      <c r="A37" s="12">
        <v>5</v>
      </c>
      <c r="B37" s="1" t="s">
        <v>137</v>
      </c>
      <c r="C37" s="5" t="s">
        <v>138</v>
      </c>
      <c r="D37" s="5">
        <v>537.6</v>
      </c>
      <c r="E37" s="8" t="s">
        <v>26</v>
      </c>
      <c r="F37" s="9">
        <v>44390</v>
      </c>
      <c r="G37" s="67">
        <v>2621000</v>
      </c>
      <c r="H37" s="68">
        <v>2184167</v>
      </c>
      <c r="I37" s="5" t="s">
        <v>143</v>
      </c>
      <c r="J37" s="64" t="s">
        <v>144</v>
      </c>
      <c r="K37" s="1"/>
    </row>
    <row r="38" spans="1:11" ht="60" customHeight="1">
      <c r="A38" s="12">
        <v>6</v>
      </c>
      <c r="B38" s="1" t="s">
        <v>139</v>
      </c>
      <c r="C38" s="5" t="s">
        <v>140</v>
      </c>
      <c r="D38" s="5">
        <v>153.8</v>
      </c>
      <c r="E38" s="8" t="s">
        <v>26</v>
      </c>
      <c r="F38" s="9">
        <v>44390</v>
      </c>
      <c r="G38" s="67">
        <v>816500</v>
      </c>
      <c r="H38" s="68">
        <v>680417</v>
      </c>
      <c r="I38" s="5" t="s">
        <v>145</v>
      </c>
      <c r="J38" s="5" t="s">
        <v>146</v>
      </c>
      <c r="K38" s="1"/>
    </row>
    <row r="39" spans="1:11" ht="60" customHeight="1">
      <c r="A39" s="12">
        <v>7</v>
      </c>
      <c r="B39" s="1" t="s">
        <v>141</v>
      </c>
      <c r="C39" s="5" t="s">
        <v>142</v>
      </c>
      <c r="D39" s="5">
        <v>324.1</v>
      </c>
      <c r="E39" s="8" t="s">
        <v>26</v>
      </c>
      <c r="F39" s="9">
        <v>44390</v>
      </c>
      <c r="G39" s="67">
        <v>2550200</v>
      </c>
      <c r="H39" s="68">
        <v>2388687</v>
      </c>
      <c r="I39" s="5" t="s">
        <v>147</v>
      </c>
      <c r="J39" s="5" t="s">
        <v>148</v>
      </c>
      <c r="K39" s="1"/>
    </row>
    <row r="40" spans="1:11" ht="60" customHeight="1">
      <c r="A40" s="12">
        <v>8</v>
      </c>
      <c r="B40" s="56" t="s">
        <v>149</v>
      </c>
      <c r="C40" s="55" t="s">
        <v>150</v>
      </c>
      <c r="D40" s="55">
        <v>120.9</v>
      </c>
      <c r="E40" s="59" t="s">
        <v>36</v>
      </c>
      <c r="F40" s="57">
        <v>44411</v>
      </c>
      <c r="G40" s="65">
        <v>320000</v>
      </c>
      <c r="H40" s="68">
        <v>266667</v>
      </c>
      <c r="I40" s="60" t="s">
        <v>151</v>
      </c>
      <c r="J40" s="59" t="s">
        <v>152</v>
      </c>
      <c r="K40" s="1"/>
    </row>
    <row r="41" spans="1:48" ht="77.25" customHeight="1">
      <c r="A41" s="1">
        <v>9</v>
      </c>
      <c r="B41" s="56" t="s">
        <v>153</v>
      </c>
      <c r="C41" s="59" t="s">
        <v>154</v>
      </c>
      <c r="D41" s="55">
        <v>2428.2</v>
      </c>
      <c r="E41" s="56" t="s">
        <v>26</v>
      </c>
      <c r="F41" s="63">
        <v>44516</v>
      </c>
      <c r="G41" s="65">
        <v>13108600</v>
      </c>
      <c r="H41" s="14">
        <v>11646750</v>
      </c>
      <c r="I41" s="60" t="s">
        <v>155</v>
      </c>
      <c r="J41" s="59" t="s">
        <v>156</v>
      </c>
      <c r="K41" s="1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</row>
    <row r="42" spans="1:48" s="43" customFormat="1" ht="22.5" customHeight="1">
      <c r="A42" s="76" t="s">
        <v>18</v>
      </c>
      <c r="B42" s="77"/>
      <c r="C42" s="78"/>
      <c r="D42" s="20">
        <f>SUM(D33:D41)</f>
        <v>3992.7</v>
      </c>
      <c r="E42" s="20"/>
      <c r="F42" s="20"/>
      <c r="G42" s="20">
        <f>SUM(G33:G41)</f>
        <v>23585300</v>
      </c>
      <c r="H42" s="20">
        <f>SUM(H33:H41)</f>
        <v>20640854</v>
      </c>
      <c r="I42" s="21"/>
      <c r="J42" s="15"/>
      <c r="K42" s="22"/>
      <c r="L42" s="71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</row>
    <row r="43" spans="1:11" ht="32.25" customHeight="1">
      <c r="A43" s="76" t="s">
        <v>157</v>
      </c>
      <c r="B43" s="77"/>
      <c r="C43" s="77"/>
      <c r="D43" s="77"/>
      <c r="E43" s="77"/>
      <c r="F43" s="77"/>
      <c r="G43" s="77"/>
      <c r="H43" s="77"/>
      <c r="I43" s="77"/>
      <c r="J43" s="77"/>
      <c r="K43" s="78"/>
    </row>
    <row r="44" spans="1:11" ht="64.5" customHeight="1">
      <c r="A44" s="4">
        <v>1</v>
      </c>
      <c r="B44" s="56" t="s">
        <v>158</v>
      </c>
      <c r="C44" s="55" t="s">
        <v>159</v>
      </c>
      <c r="D44" s="55">
        <v>31.5</v>
      </c>
      <c r="E44" s="56" t="s">
        <v>29</v>
      </c>
      <c r="F44" s="57">
        <v>44460</v>
      </c>
      <c r="G44" s="58">
        <v>155000</v>
      </c>
      <c r="H44" s="14">
        <v>129167</v>
      </c>
      <c r="I44" s="59" t="s">
        <v>162</v>
      </c>
      <c r="J44" s="59" t="s">
        <v>163</v>
      </c>
      <c r="K44" s="15"/>
    </row>
    <row r="45" spans="1:11" ht="75.75" customHeight="1">
      <c r="A45" s="4">
        <v>2</v>
      </c>
      <c r="B45" s="60" t="s">
        <v>160</v>
      </c>
      <c r="C45" s="55" t="s">
        <v>161</v>
      </c>
      <c r="D45" s="55">
        <v>49.3</v>
      </c>
      <c r="E45" s="56" t="s">
        <v>29</v>
      </c>
      <c r="F45" s="57">
        <v>44460</v>
      </c>
      <c r="G45" s="58">
        <v>220000</v>
      </c>
      <c r="H45" s="14">
        <v>183333</v>
      </c>
      <c r="I45" s="59" t="s">
        <v>164</v>
      </c>
      <c r="J45" s="59" t="s">
        <v>165</v>
      </c>
      <c r="K45" s="18"/>
    </row>
    <row r="46" spans="1:11" ht="57" customHeight="1">
      <c r="A46" s="7">
        <v>3</v>
      </c>
      <c r="B46" s="61" t="s">
        <v>166</v>
      </c>
      <c r="C46" s="55" t="s">
        <v>167</v>
      </c>
      <c r="D46" s="55">
        <v>29.7</v>
      </c>
      <c r="E46" s="56" t="s">
        <v>29</v>
      </c>
      <c r="F46" s="63">
        <v>44502</v>
      </c>
      <c r="G46" s="58">
        <v>65999</v>
      </c>
      <c r="H46" s="14">
        <v>54999.17</v>
      </c>
      <c r="I46" s="60" t="s">
        <v>170</v>
      </c>
      <c r="J46" s="59" t="s">
        <v>171</v>
      </c>
      <c r="K46" s="18"/>
    </row>
    <row r="47" spans="1:48" ht="84" customHeight="1">
      <c r="A47" s="7">
        <v>4</v>
      </c>
      <c r="B47" s="56" t="s">
        <v>168</v>
      </c>
      <c r="C47" s="59" t="s">
        <v>169</v>
      </c>
      <c r="D47" s="55">
        <v>21.3</v>
      </c>
      <c r="E47" s="56" t="s">
        <v>29</v>
      </c>
      <c r="F47" s="63">
        <v>44502</v>
      </c>
      <c r="G47" s="65">
        <v>23666.66</v>
      </c>
      <c r="H47" s="14">
        <v>19722.22</v>
      </c>
      <c r="I47" s="60" t="s">
        <v>172</v>
      </c>
      <c r="J47" s="59" t="s">
        <v>173</v>
      </c>
      <c r="K47" s="15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</row>
    <row r="48" spans="1:48" s="43" customFormat="1" ht="27.75" customHeight="1">
      <c r="A48" s="79" t="s">
        <v>24</v>
      </c>
      <c r="B48" s="79"/>
      <c r="C48" s="79"/>
      <c r="D48" s="20">
        <f>SUM(D44:D47)</f>
        <v>131.8</v>
      </c>
      <c r="E48" s="20"/>
      <c r="F48" s="20"/>
      <c r="G48" s="20">
        <f>SUM(G44:G47)</f>
        <v>464665.66</v>
      </c>
      <c r="H48" s="20">
        <f>SUM(H44:H47)</f>
        <v>387221.39</v>
      </c>
      <c r="I48" s="21"/>
      <c r="J48" s="23"/>
      <c r="K48" s="22"/>
      <c r="L48" s="71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</row>
    <row r="49" spans="1:48" s="43" customFormat="1" ht="35.25" customHeight="1">
      <c r="A49" s="79" t="s">
        <v>174</v>
      </c>
      <c r="B49" s="79"/>
      <c r="C49" s="79"/>
      <c r="D49" s="20">
        <f>D48+D42+D31</f>
        <v>12009.800000000001</v>
      </c>
      <c r="E49" s="20"/>
      <c r="F49" s="20"/>
      <c r="G49" s="20">
        <f>G48+G42+G31</f>
        <v>117981675.66</v>
      </c>
      <c r="H49" s="20">
        <f>H48+H42+H31</f>
        <v>101314758.72</v>
      </c>
      <c r="I49" s="21"/>
      <c r="J49" s="13"/>
      <c r="K49" s="22"/>
      <c r="L49" s="71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</row>
    <row r="50" spans="1:48" s="43" customFormat="1" ht="63" customHeight="1">
      <c r="A50" s="76" t="s">
        <v>12</v>
      </c>
      <c r="B50" s="77"/>
      <c r="C50" s="77"/>
      <c r="D50" s="77"/>
      <c r="E50" s="77"/>
      <c r="F50" s="77"/>
      <c r="G50" s="77"/>
      <c r="H50" s="77"/>
      <c r="I50" s="77"/>
      <c r="J50" s="77"/>
      <c r="K50" s="78"/>
      <c r="L50" s="71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</row>
    <row r="51" spans="1:11" ht="76.5" customHeight="1">
      <c r="A51" s="1">
        <v>1</v>
      </c>
      <c r="B51" s="61" t="s">
        <v>176</v>
      </c>
      <c r="C51" s="59" t="s">
        <v>177</v>
      </c>
      <c r="D51" s="60">
        <v>611.3</v>
      </c>
      <c r="E51" s="74" t="s">
        <v>5</v>
      </c>
      <c r="F51" s="74"/>
      <c r="G51" s="58">
        <v>3780000</v>
      </c>
      <c r="H51" s="12"/>
      <c r="I51" s="60" t="s">
        <v>184</v>
      </c>
      <c r="J51" s="59" t="s">
        <v>185</v>
      </c>
      <c r="K51" s="1"/>
    </row>
    <row r="52" spans="1:11" ht="57" customHeight="1">
      <c r="A52" s="1">
        <v>2</v>
      </c>
      <c r="B52" s="61" t="s">
        <v>178</v>
      </c>
      <c r="C52" s="59" t="s">
        <v>179</v>
      </c>
      <c r="D52" s="60">
        <v>9</v>
      </c>
      <c r="E52" s="74" t="s">
        <v>5</v>
      </c>
      <c r="F52" s="74"/>
      <c r="G52" s="58">
        <v>250000</v>
      </c>
      <c r="H52" s="18"/>
      <c r="I52" s="60" t="s">
        <v>186</v>
      </c>
      <c r="J52" s="59" t="s">
        <v>34</v>
      </c>
      <c r="K52" s="24"/>
    </row>
    <row r="53" spans="1:11" ht="71.25" customHeight="1">
      <c r="A53" s="1">
        <v>3</v>
      </c>
      <c r="B53" s="61" t="s">
        <v>180</v>
      </c>
      <c r="C53" s="59" t="s">
        <v>181</v>
      </c>
      <c r="D53" s="60">
        <v>22.3</v>
      </c>
      <c r="E53" s="74" t="s">
        <v>5</v>
      </c>
      <c r="F53" s="74"/>
      <c r="G53" s="58">
        <v>670000</v>
      </c>
      <c r="H53" s="25"/>
      <c r="I53" s="60" t="s">
        <v>187</v>
      </c>
      <c r="J53" s="59" t="s">
        <v>188</v>
      </c>
      <c r="K53" s="24"/>
    </row>
    <row r="54" spans="1:11" ht="65.25" customHeight="1">
      <c r="A54" s="10">
        <v>4</v>
      </c>
      <c r="B54" s="61" t="s">
        <v>182</v>
      </c>
      <c r="C54" s="59" t="s">
        <v>183</v>
      </c>
      <c r="D54" s="60">
        <v>103.7</v>
      </c>
      <c r="E54" s="74" t="s">
        <v>5</v>
      </c>
      <c r="F54" s="74"/>
      <c r="G54" s="58">
        <v>5425000</v>
      </c>
      <c r="H54" s="18"/>
      <c r="I54" s="60" t="s">
        <v>189</v>
      </c>
      <c r="J54" s="59" t="s">
        <v>190</v>
      </c>
      <c r="K54" s="18"/>
    </row>
    <row r="55" spans="1:11" ht="84" customHeight="1">
      <c r="A55" s="10">
        <v>5</v>
      </c>
      <c r="B55" s="60" t="s">
        <v>191</v>
      </c>
      <c r="C55" s="62" t="s">
        <v>192</v>
      </c>
      <c r="D55" s="56">
        <v>39.2</v>
      </c>
      <c r="E55" s="74" t="s">
        <v>5</v>
      </c>
      <c r="F55" s="74"/>
      <c r="G55" s="58">
        <v>660000</v>
      </c>
      <c r="H55" s="18"/>
      <c r="I55" s="56" t="s">
        <v>193</v>
      </c>
      <c r="J55" s="59" t="s">
        <v>35</v>
      </c>
      <c r="K55" s="1"/>
    </row>
    <row r="56" spans="1:48" s="45" customFormat="1" ht="74.25" customHeight="1">
      <c r="A56" s="10">
        <v>6</v>
      </c>
      <c r="B56" s="66" t="s">
        <v>194</v>
      </c>
      <c r="C56" s="66" t="s">
        <v>195</v>
      </c>
      <c r="D56" s="66">
        <v>165.5</v>
      </c>
      <c r="E56" s="74" t="s">
        <v>5</v>
      </c>
      <c r="F56" s="74"/>
      <c r="G56" s="3">
        <v>3310000</v>
      </c>
      <c r="H56" s="18"/>
      <c r="I56" s="1" t="s">
        <v>196</v>
      </c>
      <c r="J56" s="66" t="s">
        <v>197</v>
      </c>
      <c r="K56" s="18"/>
      <c r="L56" s="72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</row>
    <row r="57" spans="1:11" ht="75.75" customHeight="1">
      <c r="A57" s="10">
        <v>7</v>
      </c>
      <c r="B57" s="61" t="s">
        <v>30</v>
      </c>
      <c r="C57" s="55" t="s">
        <v>198</v>
      </c>
      <c r="D57" s="55">
        <v>271.3</v>
      </c>
      <c r="E57" s="74" t="s">
        <v>5</v>
      </c>
      <c r="F57" s="74"/>
      <c r="G57" s="58">
        <v>1530000</v>
      </c>
      <c r="H57" s="18"/>
      <c r="I57" s="60" t="s">
        <v>199</v>
      </c>
      <c r="J57" s="59" t="s">
        <v>200</v>
      </c>
      <c r="K57" s="18"/>
    </row>
    <row r="58" spans="1:11" ht="70.5" customHeight="1">
      <c r="A58" s="1">
        <v>8</v>
      </c>
      <c r="B58" s="61" t="s">
        <v>201</v>
      </c>
      <c r="C58" s="59" t="s">
        <v>202</v>
      </c>
      <c r="D58" s="55">
        <v>286.6</v>
      </c>
      <c r="E58" s="74" t="s">
        <v>5</v>
      </c>
      <c r="F58" s="74"/>
      <c r="G58" s="58">
        <v>1916667</v>
      </c>
      <c r="H58" s="25"/>
      <c r="I58" s="60" t="s">
        <v>204</v>
      </c>
      <c r="J58" s="59" t="s">
        <v>205</v>
      </c>
      <c r="K58" s="24"/>
    </row>
    <row r="59" spans="1:11" ht="69" customHeight="1">
      <c r="A59" s="1">
        <v>9</v>
      </c>
      <c r="B59" s="61" t="s">
        <v>33</v>
      </c>
      <c r="C59" s="59" t="s">
        <v>203</v>
      </c>
      <c r="D59" s="55">
        <v>29.2</v>
      </c>
      <c r="E59" s="74" t="s">
        <v>5</v>
      </c>
      <c r="F59" s="74"/>
      <c r="G59" s="58">
        <v>500000</v>
      </c>
      <c r="H59" s="25"/>
      <c r="I59" s="60" t="s">
        <v>206</v>
      </c>
      <c r="J59" s="59" t="s">
        <v>207</v>
      </c>
      <c r="K59" s="1"/>
    </row>
    <row r="60" spans="1:11" ht="57" customHeight="1">
      <c r="A60" s="1">
        <v>10</v>
      </c>
      <c r="B60" s="61" t="s">
        <v>208</v>
      </c>
      <c r="C60" s="59" t="s">
        <v>209</v>
      </c>
      <c r="D60" s="55">
        <v>82.8</v>
      </c>
      <c r="E60" s="74" t="s">
        <v>5</v>
      </c>
      <c r="F60" s="74"/>
      <c r="G60" s="58">
        <v>2000000</v>
      </c>
      <c r="H60" s="25"/>
      <c r="I60" s="60" t="s">
        <v>211</v>
      </c>
      <c r="J60" s="59" t="s">
        <v>212</v>
      </c>
      <c r="K60" s="1"/>
    </row>
    <row r="61" spans="1:48" s="45" customFormat="1" ht="64.5" customHeight="1">
      <c r="A61" s="1">
        <v>11</v>
      </c>
      <c r="B61" s="61" t="s">
        <v>208</v>
      </c>
      <c r="C61" s="59" t="s">
        <v>210</v>
      </c>
      <c r="D61" s="55">
        <v>84.4</v>
      </c>
      <c r="E61" s="74" t="s">
        <v>5</v>
      </c>
      <c r="F61" s="74"/>
      <c r="G61" s="58">
        <v>2010000</v>
      </c>
      <c r="H61" s="25"/>
      <c r="I61" s="60" t="s">
        <v>213</v>
      </c>
      <c r="J61" s="59" t="s">
        <v>214</v>
      </c>
      <c r="K61" s="25"/>
      <c r="L61" s="72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</row>
    <row r="62" spans="1:48" s="45" customFormat="1" ht="55.5" customHeight="1">
      <c r="A62" s="76" t="s">
        <v>11</v>
      </c>
      <c r="B62" s="77"/>
      <c r="C62" s="78"/>
      <c r="D62" s="26">
        <f>SUM(D51:D61)</f>
        <v>1705.3000000000002</v>
      </c>
      <c r="E62" s="80"/>
      <c r="F62" s="81"/>
      <c r="G62" s="26">
        <f>SUM(G51:G61)</f>
        <v>22051667</v>
      </c>
      <c r="H62" s="26"/>
      <c r="I62" s="15"/>
      <c r="J62" s="13"/>
      <c r="K62" s="22"/>
      <c r="L62" s="72"/>
      <c r="M62" s="47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</row>
    <row r="63" spans="1:48" s="45" customFormat="1" ht="55.5" customHeight="1">
      <c r="A63" s="79" t="s">
        <v>175</v>
      </c>
      <c r="B63" s="79"/>
      <c r="C63" s="79"/>
      <c r="D63" s="26">
        <f>D49+D62</f>
        <v>13715.100000000002</v>
      </c>
      <c r="E63" s="80"/>
      <c r="F63" s="81"/>
      <c r="G63" s="26">
        <f>G62+G49</f>
        <v>140033342.66</v>
      </c>
      <c r="H63" s="26"/>
      <c r="I63" s="15"/>
      <c r="J63" s="15"/>
      <c r="K63" s="22"/>
      <c r="L63" s="72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</row>
    <row r="64" spans="1:48" s="45" customFormat="1" ht="31.5" customHeight="1">
      <c r="A64" s="76" t="s">
        <v>13</v>
      </c>
      <c r="B64" s="77"/>
      <c r="C64" s="77"/>
      <c r="D64" s="77"/>
      <c r="E64" s="77"/>
      <c r="F64" s="77"/>
      <c r="G64" s="77"/>
      <c r="H64" s="77"/>
      <c r="I64" s="77"/>
      <c r="J64" s="77"/>
      <c r="K64" s="78"/>
      <c r="L64" s="72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</row>
    <row r="65" spans="1:48" s="45" customFormat="1" ht="24.75" customHeight="1">
      <c r="A65" s="76" t="s">
        <v>22</v>
      </c>
      <c r="B65" s="77"/>
      <c r="C65" s="77"/>
      <c r="D65" s="77"/>
      <c r="E65" s="77"/>
      <c r="F65" s="77"/>
      <c r="G65" s="77"/>
      <c r="H65" s="77"/>
      <c r="I65" s="77"/>
      <c r="J65" s="77"/>
      <c r="K65" s="78"/>
      <c r="L65" s="72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</row>
    <row r="66" spans="1:48" s="45" customFormat="1" ht="27" customHeight="1">
      <c r="A66" s="1">
        <v>1</v>
      </c>
      <c r="B66" s="75" t="s">
        <v>216</v>
      </c>
      <c r="C66" s="75"/>
      <c r="D66" s="75"/>
      <c r="E66" s="1" t="s">
        <v>23</v>
      </c>
      <c r="F66" s="27">
        <v>44257</v>
      </c>
      <c r="G66" s="28">
        <v>21964</v>
      </c>
      <c r="H66" s="28">
        <v>18303</v>
      </c>
      <c r="I66" s="29" t="s">
        <v>215</v>
      </c>
      <c r="J66" s="1" t="s">
        <v>28</v>
      </c>
      <c r="K66" s="18"/>
      <c r="L66" s="72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</row>
    <row r="67" spans="1:48" s="45" customFormat="1" ht="36" customHeight="1">
      <c r="A67" s="1">
        <f>A66+1</f>
        <v>2</v>
      </c>
      <c r="B67" s="75" t="s">
        <v>217</v>
      </c>
      <c r="C67" s="75"/>
      <c r="D67" s="75"/>
      <c r="E67" s="1" t="s">
        <v>23</v>
      </c>
      <c r="F67" s="27">
        <v>44257</v>
      </c>
      <c r="G67" s="28">
        <v>22886</v>
      </c>
      <c r="H67" s="28">
        <v>19072</v>
      </c>
      <c r="I67" s="29" t="s">
        <v>218</v>
      </c>
      <c r="J67" s="1" t="s">
        <v>28</v>
      </c>
      <c r="K67" s="18"/>
      <c r="L67" s="72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</row>
    <row r="68" spans="1:48" s="45" customFormat="1" ht="66.75" customHeight="1">
      <c r="A68" s="1">
        <f>A67+1</f>
        <v>3</v>
      </c>
      <c r="B68" s="75" t="s">
        <v>219</v>
      </c>
      <c r="C68" s="75"/>
      <c r="D68" s="75"/>
      <c r="E68" s="1" t="s">
        <v>23</v>
      </c>
      <c r="F68" s="27">
        <v>44285</v>
      </c>
      <c r="G68" s="28">
        <v>76046</v>
      </c>
      <c r="H68" s="28">
        <v>63372</v>
      </c>
      <c r="I68" s="29" t="s">
        <v>220</v>
      </c>
      <c r="J68" s="1" t="s">
        <v>28</v>
      </c>
      <c r="K68" s="18"/>
      <c r="L68" s="72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</row>
    <row r="69" spans="1:12" s="16" customFormat="1" ht="35.25" customHeight="1">
      <c r="A69" s="1">
        <f>A68+1</f>
        <v>4</v>
      </c>
      <c r="B69" s="75" t="s">
        <v>222</v>
      </c>
      <c r="C69" s="75"/>
      <c r="D69" s="75"/>
      <c r="E69" s="1" t="s">
        <v>23</v>
      </c>
      <c r="F69" s="27">
        <v>44285</v>
      </c>
      <c r="G69" s="28">
        <v>48101</v>
      </c>
      <c r="H69" s="28">
        <v>40084</v>
      </c>
      <c r="I69" s="29" t="s">
        <v>221</v>
      </c>
      <c r="J69" s="1" t="s">
        <v>28</v>
      </c>
      <c r="K69" s="18"/>
      <c r="L69" s="40"/>
    </row>
    <row r="70" spans="1:12" s="16" customFormat="1" ht="38.25" customHeight="1">
      <c r="A70" s="1">
        <v>5</v>
      </c>
      <c r="B70" s="75" t="s">
        <v>223</v>
      </c>
      <c r="C70" s="75"/>
      <c r="D70" s="75"/>
      <c r="E70" s="1" t="s">
        <v>23</v>
      </c>
      <c r="F70" s="27">
        <v>44334</v>
      </c>
      <c r="G70" s="28">
        <v>4423</v>
      </c>
      <c r="H70" s="28">
        <v>3686</v>
      </c>
      <c r="I70" s="29" t="s">
        <v>224</v>
      </c>
      <c r="J70" s="1" t="s">
        <v>28</v>
      </c>
      <c r="K70" s="18"/>
      <c r="L70" s="40"/>
    </row>
    <row r="71" spans="1:12" s="16" customFormat="1" ht="33.75" customHeight="1">
      <c r="A71" s="1">
        <v>6</v>
      </c>
      <c r="B71" s="75" t="s">
        <v>225</v>
      </c>
      <c r="C71" s="75"/>
      <c r="D71" s="75"/>
      <c r="E71" s="1" t="s">
        <v>23</v>
      </c>
      <c r="F71" s="27">
        <v>44334</v>
      </c>
      <c r="G71" s="28">
        <v>3317</v>
      </c>
      <c r="H71" s="28">
        <v>2764</v>
      </c>
      <c r="I71" s="29" t="s">
        <v>226</v>
      </c>
      <c r="J71" s="1" t="s">
        <v>28</v>
      </c>
      <c r="K71" s="18"/>
      <c r="L71" s="40"/>
    </row>
    <row r="72" spans="1:12" s="16" customFormat="1" ht="39" customHeight="1">
      <c r="A72" s="1">
        <v>7</v>
      </c>
      <c r="B72" s="75" t="s">
        <v>227</v>
      </c>
      <c r="C72" s="75"/>
      <c r="D72" s="75"/>
      <c r="E72" s="1" t="s">
        <v>23</v>
      </c>
      <c r="F72" s="27">
        <v>44334</v>
      </c>
      <c r="G72" s="28">
        <v>30021</v>
      </c>
      <c r="H72" s="28">
        <v>25017</v>
      </c>
      <c r="I72" s="29" t="s">
        <v>228</v>
      </c>
      <c r="J72" s="1" t="s">
        <v>28</v>
      </c>
      <c r="K72" s="18"/>
      <c r="L72" s="40"/>
    </row>
    <row r="73" spans="1:12" s="16" customFormat="1" ht="31.5" customHeight="1">
      <c r="A73" s="1">
        <v>8</v>
      </c>
      <c r="B73" s="75" t="s">
        <v>230</v>
      </c>
      <c r="C73" s="75"/>
      <c r="D73" s="75"/>
      <c r="E73" s="1" t="s">
        <v>23</v>
      </c>
      <c r="F73" s="27">
        <v>44334</v>
      </c>
      <c r="G73" s="28">
        <v>195320</v>
      </c>
      <c r="H73" s="28">
        <v>162767</v>
      </c>
      <c r="I73" s="29" t="s">
        <v>229</v>
      </c>
      <c r="J73" s="1" t="s">
        <v>28</v>
      </c>
      <c r="K73" s="18"/>
      <c r="L73" s="40"/>
    </row>
    <row r="74" spans="1:12" s="16" customFormat="1" ht="44.25" customHeight="1">
      <c r="A74" s="1">
        <v>9</v>
      </c>
      <c r="B74" s="75" t="s">
        <v>231</v>
      </c>
      <c r="C74" s="75"/>
      <c r="D74" s="75"/>
      <c r="E74" s="1" t="s">
        <v>23</v>
      </c>
      <c r="F74" s="27">
        <v>44369</v>
      </c>
      <c r="G74" s="28">
        <v>57640</v>
      </c>
      <c r="H74" s="28">
        <v>48033</v>
      </c>
      <c r="I74" s="29" t="s">
        <v>234</v>
      </c>
      <c r="J74" s="1" t="s">
        <v>28</v>
      </c>
      <c r="K74" s="18"/>
      <c r="L74" s="40"/>
    </row>
    <row r="75" spans="1:12" s="16" customFormat="1" ht="52.5" customHeight="1">
      <c r="A75" s="1">
        <v>10</v>
      </c>
      <c r="B75" s="75" t="s">
        <v>232</v>
      </c>
      <c r="C75" s="75"/>
      <c r="D75" s="75"/>
      <c r="E75" s="1" t="s">
        <v>23</v>
      </c>
      <c r="F75" s="27">
        <v>44369</v>
      </c>
      <c r="G75" s="28">
        <v>39195</v>
      </c>
      <c r="H75" s="28">
        <v>32662</v>
      </c>
      <c r="I75" s="29" t="s">
        <v>233</v>
      </c>
      <c r="J75" s="1" t="s">
        <v>28</v>
      </c>
      <c r="K75" s="18"/>
      <c r="L75" s="40"/>
    </row>
    <row r="76" spans="1:12" s="16" customFormat="1" ht="42" customHeight="1">
      <c r="A76" s="1">
        <v>11</v>
      </c>
      <c r="B76" s="75" t="s">
        <v>235</v>
      </c>
      <c r="C76" s="75"/>
      <c r="D76" s="75"/>
      <c r="E76" s="1" t="s">
        <v>23</v>
      </c>
      <c r="F76" s="27">
        <v>44418</v>
      </c>
      <c r="G76" s="28">
        <v>15960</v>
      </c>
      <c r="H76" s="28">
        <v>13300</v>
      </c>
      <c r="I76" s="29" t="s">
        <v>236</v>
      </c>
      <c r="J76" s="1" t="s">
        <v>28</v>
      </c>
      <c r="K76" s="18"/>
      <c r="L76" s="40"/>
    </row>
    <row r="77" spans="1:12" s="16" customFormat="1" ht="42" customHeight="1">
      <c r="A77" s="1">
        <v>12</v>
      </c>
      <c r="B77" s="75" t="s">
        <v>237</v>
      </c>
      <c r="C77" s="75"/>
      <c r="D77" s="75"/>
      <c r="E77" s="1" t="s">
        <v>23</v>
      </c>
      <c r="F77" s="27">
        <v>44418</v>
      </c>
      <c r="G77" s="28">
        <v>2660</v>
      </c>
      <c r="H77" s="28">
        <v>2217</v>
      </c>
      <c r="I77" s="29" t="s">
        <v>238</v>
      </c>
      <c r="J77" s="1" t="s">
        <v>28</v>
      </c>
      <c r="K77" s="18"/>
      <c r="L77" s="40"/>
    </row>
    <row r="78" spans="1:12" s="16" customFormat="1" ht="42" customHeight="1">
      <c r="A78" s="1">
        <v>13</v>
      </c>
      <c r="B78" s="75" t="s">
        <v>239</v>
      </c>
      <c r="C78" s="75"/>
      <c r="D78" s="75"/>
      <c r="E78" s="1" t="s">
        <v>23</v>
      </c>
      <c r="F78" s="27">
        <v>44474</v>
      </c>
      <c r="G78" s="28">
        <v>9968</v>
      </c>
      <c r="H78" s="28">
        <v>8307</v>
      </c>
      <c r="I78" s="29" t="s">
        <v>240</v>
      </c>
      <c r="J78" s="1" t="s">
        <v>28</v>
      </c>
      <c r="K78" s="18"/>
      <c r="L78" s="40"/>
    </row>
    <row r="79" spans="1:12" s="16" customFormat="1" ht="42" customHeight="1">
      <c r="A79" s="1">
        <v>14</v>
      </c>
      <c r="B79" s="75" t="s">
        <v>241</v>
      </c>
      <c r="C79" s="75"/>
      <c r="D79" s="75"/>
      <c r="E79" s="1" t="s">
        <v>23</v>
      </c>
      <c r="F79" s="27">
        <v>44474</v>
      </c>
      <c r="G79" s="28">
        <v>11298</v>
      </c>
      <c r="H79" s="28">
        <v>9415</v>
      </c>
      <c r="I79" s="29" t="s">
        <v>242</v>
      </c>
      <c r="J79" s="1" t="s">
        <v>28</v>
      </c>
      <c r="K79" s="18"/>
      <c r="L79" s="40"/>
    </row>
    <row r="80" spans="1:12" s="16" customFormat="1" ht="42" customHeight="1">
      <c r="A80" s="1">
        <v>15</v>
      </c>
      <c r="B80" s="75" t="s">
        <v>243</v>
      </c>
      <c r="C80" s="75"/>
      <c r="D80" s="75"/>
      <c r="E80" s="1" t="s">
        <v>23</v>
      </c>
      <c r="F80" s="27">
        <v>44481</v>
      </c>
      <c r="G80" s="28">
        <v>100674</v>
      </c>
      <c r="H80" s="28">
        <v>83895</v>
      </c>
      <c r="I80" s="29" t="s">
        <v>244</v>
      </c>
      <c r="J80" s="1" t="s">
        <v>28</v>
      </c>
      <c r="K80" s="18"/>
      <c r="L80" s="40"/>
    </row>
    <row r="81" spans="1:12" s="16" customFormat="1" ht="39.75" customHeight="1">
      <c r="A81" s="79" t="s">
        <v>15</v>
      </c>
      <c r="B81" s="79"/>
      <c r="C81" s="79"/>
      <c r="D81" s="79"/>
      <c r="E81" s="2"/>
      <c r="F81" s="27"/>
      <c r="G81" s="30">
        <f>SUM(G66:G80)</f>
        <v>639473</v>
      </c>
      <c r="H81" s="30">
        <f>SUM(H66:H80)</f>
        <v>532894</v>
      </c>
      <c r="I81" s="29"/>
      <c r="J81" s="1"/>
      <c r="K81" s="18"/>
      <c r="L81" s="40"/>
    </row>
    <row r="82" spans="1:12" s="16" customFormat="1" ht="31.5" customHeight="1">
      <c r="A82" s="76" t="s">
        <v>32</v>
      </c>
      <c r="B82" s="77"/>
      <c r="C82" s="77"/>
      <c r="D82" s="77"/>
      <c r="E82" s="77"/>
      <c r="F82" s="77"/>
      <c r="G82" s="77"/>
      <c r="H82" s="77"/>
      <c r="I82" s="77"/>
      <c r="J82" s="77"/>
      <c r="K82" s="86"/>
      <c r="L82" s="40"/>
    </row>
    <row r="83" spans="1:12" s="16" customFormat="1" ht="33.75" customHeight="1">
      <c r="A83" s="1">
        <v>1</v>
      </c>
      <c r="B83" s="82" t="s">
        <v>261</v>
      </c>
      <c r="C83" s="82"/>
      <c r="D83" s="82"/>
      <c r="E83" s="1" t="s">
        <v>23</v>
      </c>
      <c r="F83" s="27">
        <v>44229</v>
      </c>
      <c r="G83" s="31">
        <v>381000</v>
      </c>
      <c r="H83" s="68">
        <v>317500</v>
      </c>
      <c r="I83" s="32" t="s">
        <v>245</v>
      </c>
      <c r="J83" s="10" t="s">
        <v>246</v>
      </c>
      <c r="K83" s="18"/>
      <c r="L83" s="40"/>
    </row>
    <row r="84" spans="1:12" s="16" customFormat="1" ht="35.25" customHeight="1">
      <c r="A84" s="1">
        <v>2</v>
      </c>
      <c r="B84" s="82" t="s">
        <v>262</v>
      </c>
      <c r="C84" s="82"/>
      <c r="D84" s="82"/>
      <c r="E84" s="1" t="s">
        <v>23</v>
      </c>
      <c r="F84" s="27">
        <v>44334</v>
      </c>
      <c r="G84" s="31">
        <v>154000</v>
      </c>
      <c r="H84" s="68">
        <v>128333</v>
      </c>
      <c r="I84" s="32" t="s">
        <v>247</v>
      </c>
      <c r="J84" s="10" t="s">
        <v>246</v>
      </c>
      <c r="K84" s="18"/>
      <c r="L84" s="40"/>
    </row>
    <row r="85" spans="1:12" s="16" customFormat="1" ht="35.25" customHeight="1">
      <c r="A85" s="1">
        <v>3</v>
      </c>
      <c r="B85" s="82" t="s">
        <v>248</v>
      </c>
      <c r="C85" s="82"/>
      <c r="D85" s="82"/>
      <c r="E85" s="1" t="s">
        <v>23</v>
      </c>
      <c r="F85" s="27">
        <v>44369</v>
      </c>
      <c r="G85" s="31">
        <v>59000</v>
      </c>
      <c r="H85" s="68">
        <v>49167</v>
      </c>
      <c r="I85" s="32" t="s">
        <v>249</v>
      </c>
      <c r="J85" s="10" t="s">
        <v>250</v>
      </c>
      <c r="K85" s="18"/>
      <c r="L85" s="40"/>
    </row>
    <row r="86" spans="1:12" s="16" customFormat="1" ht="35.25" customHeight="1">
      <c r="A86" s="1">
        <v>4</v>
      </c>
      <c r="B86" s="82" t="s">
        <v>251</v>
      </c>
      <c r="C86" s="82"/>
      <c r="D86" s="82"/>
      <c r="E86" s="1" t="s">
        <v>23</v>
      </c>
      <c r="F86" s="27">
        <v>44481</v>
      </c>
      <c r="G86" s="31">
        <v>1218000</v>
      </c>
      <c r="H86" s="68">
        <v>1015000</v>
      </c>
      <c r="I86" s="32" t="s">
        <v>252</v>
      </c>
      <c r="J86" s="10" t="s">
        <v>253</v>
      </c>
      <c r="K86" s="18"/>
      <c r="L86" s="40"/>
    </row>
    <row r="87" spans="1:12" s="16" customFormat="1" ht="35.25" customHeight="1">
      <c r="A87" s="1">
        <v>5</v>
      </c>
      <c r="B87" s="82" t="s">
        <v>255</v>
      </c>
      <c r="C87" s="82"/>
      <c r="D87" s="82"/>
      <c r="E87" s="1" t="s">
        <v>23</v>
      </c>
      <c r="F87" s="27">
        <v>44481</v>
      </c>
      <c r="G87" s="31">
        <v>1267000</v>
      </c>
      <c r="H87" s="68">
        <v>1055833</v>
      </c>
      <c r="I87" s="32" t="s">
        <v>256</v>
      </c>
      <c r="J87" s="10" t="s">
        <v>253</v>
      </c>
      <c r="K87" s="18"/>
      <c r="L87" s="40"/>
    </row>
    <row r="88" spans="1:12" s="16" customFormat="1" ht="35.25" customHeight="1">
      <c r="A88" s="1">
        <v>6</v>
      </c>
      <c r="B88" s="82" t="s">
        <v>254</v>
      </c>
      <c r="C88" s="82"/>
      <c r="D88" s="82"/>
      <c r="E88" s="1" t="s">
        <v>23</v>
      </c>
      <c r="F88" s="27">
        <v>44481</v>
      </c>
      <c r="G88" s="31">
        <v>1707000</v>
      </c>
      <c r="H88" s="68">
        <v>1422500</v>
      </c>
      <c r="I88" s="32" t="s">
        <v>257</v>
      </c>
      <c r="J88" s="10" t="s">
        <v>253</v>
      </c>
      <c r="K88" s="18"/>
      <c r="L88" s="40"/>
    </row>
    <row r="89" spans="1:12" s="16" customFormat="1" ht="35.25" customHeight="1">
      <c r="A89" s="1">
        <v>7</v>
      </c>
      <c r="B89" s="82" t="s">
        <v>258</v>
      </c>
      <c r="C89" s="82"/>
      <c r="D89" s="82"/>
      <c r="E89" s="1" t="s">
        <v>23</v>
      </c>
      <c r="F89" s="27">
        <v>44481</v>
      </c>
      <c r="G89" s="31">
        <v>68000</v>
      </c>
      <c r="H89" s="68">
        <v>56667</v>
      </c>
      <c r="I89" s="32" t="s">
        <v>259</v>
      </c>
      <c r="J89" s="10" t="s">
        <v>260</v>
      </c>
      <c r="K89" s="18"/>
      <c r="L89" s="40"/>
    </row>
    <row r="90" spans="1:48" ht="37.5" customHeight="1">
      <c r="A90" s="76" t="s">
        <v>19</v>
      </c>
      <c r="B90" s="77"/>
      <c r="C90" s="77"/>
      <c r="D90" s="78"/>
      <c r="E90" s="1"/>
      <c r="F90" s="27"/>
      <c r="G90" s="30">
        <f>SUM(G83:G89)</f>
        <v>4854000</v>
      </c>
      <c r="H90" s="20">
        <f>SUM(H83:H89)</f>
        <v>4045000</v>
      </c>
      <c r="I90" s="6"/>
      <c r="J90" s="18"/>
      <c r="K90" s="18"/>
      <c r="AD90" s="16"/>
      <c r="AV90" s="19"/>
    </row>
    <row r="91" spans="1:48" ht="39" customHeight="1">
      <c r="A91" s="76" t="s">
        <v>14</v>
      </c>
      <c r="B91" s="77"/>
      <c r="C91" s="77"/>
      <c r="D91" s="78"/>
      <c r="E91" s="15"/>
      <c r="F91" s="33"/>
      <c r="G91" s="20">
        <f>G90+G81</f>
        <v>5493473</v>
      </c>
      <c r="H91" s="20">
        <f>H90+H81</f>
        <v>4577894</v>
      </c>
      <c r="I91" s="21"/>
      <c r="J91" s="13"/>
      <c r="K91" s="22"/>
      <c r="AD91" s="16"/>
      <c r="AV91" s="19"/>
    </row>
    <row r="92" spans="1:48" ht="57.75" customHeight="1">
      <c r="A92" s="34"/>
      <c r="B92" s="34"/>
      <c r="C92" s="34"/>
      <c r="D92" s="34"/>
      <c r="E92" s="34"/>
      <c r="F92" s="34"/>
      <c r="G92" s="35"/>
      <c r="H92" s="35"/>
      <c r="I92" s="36"/>
      <c r="AD92" s="16"/>
      <c r="AV92" s="19"/>
    </row>
    <row r="93" spans="1:47" s="53" customFormat="1" ht="54" customHeight="1">
      <c r="A93" s="84" t="s">
        <v>27</v>
      </c>
      <c r="B93" s="84"/>
      <c r="C93" s="84"/>
      <c r="D93" s="84"/>
      <c r="E93" s="84"/>
      <c r="F93" s="84"/>
      <c r="G93" s="84"/>
      <c r="H93" s="85"/>
      <c r="I93" s="51"/>
      <c r="J93" s="52"/>
      <c r="L93" s="73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</row>
    <row r="94" spans="1:48" s="43" customFormat="1" ht="36.75" customHeight="1">
      <c r="A94" s="19"/>
      <c r="B94" s="19"/>
      <c r="C94" s="19"/>
      <c r="D94" s="19"/>
      <c r="E94" s="19"/>
      <c r="F94" s="19"/>
      <c r="G94" s="48"/>
      <c r="H94" s="48"/>
      <c r="I94" s="19"/>
      <c r="J94" s="19"/>
      <c r="K94" s="19"/>
      <c r="L94" s="71"/>
      <c r="AE94" s="44"/>
      <c r="AF94" s="44"/>
      <c r="AG94" s="44"/>
      <c r="AH94" s="44"/>
      <c r="AI94" s="44"/>
      <c r="AJ94" s="44"/>
      <c r="AK94" s="44"/>
      <c r="AL94" s="44"/>
      <c r="AM94" s="44"/>
      <c r="AN94" s="44"/>
      <c r="AO94" s="44"/>
      <c r="AP94" s="44"/>
      <c r="AQ94" s="44"/>
      <c r="AR94" s="44"/>
      <c r="AS94" s="44"/>
      <c r="AT94" s="44"/>
      <c r="AU94" s="44"/>
      <c r="AV94" s="44"/>
    </row>
    <row r="95" spans="1:10" ht="43.5" customHeight="1">
      <c r="A95" s="19"/>
      <c r="B95" s="19"/>
      <c r="D95" s="19"/>
      <c r="G95" s="48"/>
      <c r="H95" s="48"/>
      <c r="I95" s="19"/>
      <c r="J95" s="19"/>
    </row>
    <row r="96" spans="1:10" ht="32.25" customHeight="1">
      <c r="A96" s="19"/>
      <c r="B96" s="19"/>
      <c r="D96" s="19"/>
      <c r="G96" s="38"/>
      <c r="H96" s="38"/>
      <c r="I96" s="19"/>
      <c r="J96" s="19"/>
    </row>
    <row r="97" spans="1:48" ht="63" customHeight="1">
      <c r="A97" s="19"/>
      <c r="B97" s="19"/>
      <c r="D97" s="19"/>
      <c r="G97" s="48"/>
      <c r="H97" s="48"/>
      <c r="I97" s="19"/>
      <c r="J97" s="19"/>
      <c r="AD97" s="16"/>
      <c r="AV97" s="19"/>
    </row>
    <row r="98" spans="1:10" ht="77.25" customHeight="1">
      <c r="A98" s="19"/>
      <c r="B98" s="19"/>
      <c r="D98" s="19"/>
      <c r="G98" s="48"/>
      <c r="H98" s="48"/>
      <c r="I98" s="19"/>
      <c r="J98" s="19"/>
    </row>
    <row r="99" spans="1:10" ht="66.75" customHeight="1">
      <c r="A99" s="19"/>
      <c r="B99" s="19"/>
      <c r="D99" s="19"/>
      <c r="G99" s="48"/>
      <c r="H99" s="48"/>
      <c r="I99" s="19"/>
      <c r="J99" s="19"/>
    </row>
    <row r="100" spans="1:10" ht="57" customHeight="1">
      <c r="A100" s="19"/>
      <c r="B100" s="19"/>
      <c r="D100" s="19"/>
      <c r="G100" s="48"/>
      <c r="H100" s="48"/>
      <c r="I100" s="19"/>
      <c r="J100" s="19"/>
    </row>
    <row r="101" spans="1:10" ht="66" customHeight="1">
      <c r="A101" s="19"/>
      <c r="B101" s="19"/>
      <c r="D101" s="19"/>
      <c r="G101" s="48"/>
      <c r="H101" s="48"/>
      <c r="I101" s="19"/>
      <c r="J101" s="19"/>
    </row>
    <row r="102" spans="1:10" ht="66" customHeight="1">
      <c r="A102" s="19"/>
      <c r="B102" s="19"/>
      <c r="D102" s="19"/>
      <c r="G102" s="48"/>
      <c r="H102" s="48"/>
      <c r="I102" s="19"/>
      <c r="J102" s="19"/>
    </row>
    <row r="103" spans="1:10" ht="31.5" customHeight="1">
      <c r="A103" s="19"/>
      <c r="B103" s="19"/>
      <c r="D103" s="19"/>
      <c r="G103" s="48"/>
      <c r="H103" s="48"/>
      <c r="I103" s="19"/>
      <c r="J103" s="19"/>
    </row>
    <row r="104" spans="1:10" ht="37.5" customHeight="1">
      <c r="A104" s="19"/>
      <c r="B104" s="19"/>
      <c r="D104" s="19"/>
      <c r="G104" s="48"/>
      <c r="H104" s="48"/>
      <c r="I104" s="19"/>
      <c r="J104" s="19"/>
    </row>
    <row r="105" spans="1:10" ht="37.5" customHeight="1">
      <c r="A105" s="19"/>
      <c r="B105" s="19"/>
      <c r="D105" s="19"/>
      <c r="G105" s="48"/>
      <c r="H105" s="48"/>
      <c r="I105" s="19"/>
      <c r="J105" s="19"/>
    </row>
    <row r="106" spans="1:10" ht="37.5" customHeight="1">
      <c r="A106" s="19"/>
      <c r="B106" s="19"/>
      <c r="D106" s="19"/>
      <c r="G106" s="48"/>
      <c r="H106" s="48"/>
      <c r="I106" s="19"/>
      <c r="J106" s="19"/>
    </row>
    <row r="107" spans="1:10" ht="37.5" customHeight="1">
      <c r="A107" s="19"/>
      <c r="B107" s="19"/>
      <c r="D107" s="19"/>
      <c r="G107" s="48"/>
      <c r="H107" s="48"/>
      <c r="I107" s="19"/>
      <c r="J107" s="19"/>
    </row>
    <row r="108" spans="1:10" ht="37.5" customHeight="1">
      <c r="A108" s="19"/>
      <c r="B108" s="19"/>
      <c r="D108" s="19"/>
      <c r="G108" s="48"/>
      <c r="H108" s="48"/>
      <c r="I108" s="19"/>
      <c r="J108" s="19"/>
    </row>
    <row r="109" spans="1:10" ht="31.5" customHeight="1">
      <c r="A109" s="19"/>
      <c r="B109" s="19"/>
      <c r="D109" s="19"/>
      <c r="G109" s="48"/>
      <c r="H109" s="48"/>
      <c r="I109" s="19"/>
      <c r="J109" s="19"/>
    </row>
    <row r="110" spans="1:48" s="43" customFormat="1" ht="24.75" customHeight="1">
      <c r="A110" s="19"/>
      <c r="B110" s="19"/>
      <c r="C110" s="19"/>
      <c r="D110" s="19"/>
      <c r="E110" s="19"/>
      <c r="F110" s="19"/>
      <c r="G110" s="48"/>
      <c r="H110" s="48"/>
      <c r="I110" s="19"/>
      <c r="J110" s="19"/>
      <c r="K110" s="19"/>
      <c r="L110" s="71"/>
      <c r="AE110" s="44"/>
      <c r="AF110" s="44"/>
      <c r="AG110" s="44"/>
      <c r="AH110" s="44"/>
      <c r="AI110" s="44"/>
      <c r="AJ110" s="44"/>
      <c r="AK110" s="44"/>
      <c r="AL110" s="44"/>
      <c r="AM110" s="44"/>
      <c r="AN110" s="44"/>
      <c r="AO110" s="44"/>
      <c r="AP110" s="44"/>
      <c r="AQ110" s="44"/>
      <c r="AR110" s="44"/>
      <c r="AS110" s="44"/>
      <c r="AT110" s="44"/>
      <c r="AU110" s="44"/>
      <c r="AV110" s="44"/>
    </row>
    <row r="111" spans="1:10" ht="45" customHeight="1">
      <c r="A111" s="19"/>
      <c r="B111" s="19"/>
      <c r="D111" s="19"/>
      <c r="G111" s="48"/>
      <c r="H111" s="48"/>
      <c r="I111" s="19"/>
      <c r="J111" s="19"/>
    </row>
    <row r="112" spans="1:10" ht="40.5" customHeight="1">
      <c r="A112" s="19"/>
      <c r="B112" s="19"/>
      <c r="D112" s="19"/>
      <c r="G112" s="48"/>
      <c r="H112" s="48"/>
      <c r="I112" s="19"/>
      <c r="J112" s="19"/>
    </row>
    <row r="113" spans="1:48" ht="40.5" customHeight="1">
      <c r="A113" s="19"/>
      <c r="B113" s="19"/>
      <c r="D113" s="19"/>
      <c r="G113" s="48"/>
      <c r="H113" s="48"/>
      <c r="I113" s="19"/>
      <c r="J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</row>
    <row r="114" spans="1:48" ht="40.5" customHeight="1">
      <c r="A114" s="19"/>
      <c r="B114" s="19"/>
      <c r="D114" s="19"/>
      <c r="G114" s="48"/>
      <c r="H114" s="48"/>
      <c r="I114" s="19"/>
      <c r="J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</row>
    <row r="115" spans="1:48" ht="40.5" customHeight="1">
      <c r="A115" s="19"/>
      <c r="B115" s="19"/>
      <c r="D115" s="19"/>
      <c r="G115" s="48"/>
      <c r="H115" s="48"/>
      <c r="I115" s="19"/>
      <c r="J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</row>
    <row r="116" spans="1:48" ht="40.5" customHeight="1">
      <c r="A116" s="19"/>
      <c r="B116" s="19"/>
      <c r="D116" s="19"/>
      <c r="G116" s="48"/>
      <c r="H116" s="48"/>
      <c r="I116" s="19"/>
      <c r="J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</row>
    <row r="117" spans="1:48" ht="40.5" customHeight="1">
      <c r="A117" s="19"/>
      <c r="B117" s="19"/>
      <c r="D117" s="19"/>
      <c r="G117" s="48"/>
      <c r="H117" s="48"/>
      <c r="I117" s="19"/>
      <c r="J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</row>
    <row r="118" spans="1:48" ht="40.5" customHeight="1">
      <c r="A118" s="19"/>
      <c r="B118" s="19"/>
      <c r="D118" s="19"/>
      <c r="G118" s="48"/>
      <c r="H118" s="48"/>
      <c r="I118" s="19"/>
      <c r="J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</row>
    <row r="119" spans="1:48" ht="40.5" customHeight="1">
      <c r="A119" s="19"/>
      <c r="B119" s="19"/>
      <c r="D119" s="19"/>
      <c r="G119" s="48"/>
      <c r="H119" s="48"/>
      <c r="I119" s="19"/>
      <c r="J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</row>
    <row r="120" spans="1:48" ht="40.5" customHeight="1">
      <c r="A120" s="19"/>
      <c r="B120" s="19"/>
      <c r="D120" s="19"/>
      <c r="G120" s="48"/>
      <c r="H120" s="48"/>
      <c r="I120" s="19"/>
      <c r="J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</row>
    <row r="121" spans="1:48" ht="40.5" customHeight="1">
      <c r="A121" s="19"/>
      <c r="B121" s="19"/>
      <c r="D121" s="19"/>
      <c r="G121" s="48"/>
      <c r="H121" s="48"/>
      <c r="I121" s="19"/>
      <c r="J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</row>
    <row r="122" spans="1:48" ht="40.5" customHeight="1">
      <c r="A122" s="19"/>
      <c r="B122" s="19"/>
      <c r="D122" s="19"/>
      <c r="G122" s="48"/>
      <c r="H122" s="48"/>
      <c r="I122" s="19"/>
      <c r="J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</row>
    <row r="123" spans="1:48" ht="40.5" customHeight="1">
      <c r="A123" s="19"/>
      <c r="B123" s="19"/>
      <c r="D123" s="19"/>
      <c r="G123" s="48"/>
      <c r="H123" s="48"/>
      <c r="I123" s="19"/>
      <c r="J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</row>
    <row r="124" spans="1:48" ht="40.5" customHeight="1">
      <c r="A124" s="19"/>
      <c r="B124" s="19"/>
      <c r="D124" s="19"/>
      <c r="G124" s="48"/>
      <c r="H124" s="48"/>
      <c r="I124" s="19"/>
      <c r="J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</row>
    <row r="125" spans="1:48" ht="40.5" customHeight="1">
      <c r="A125" s="19"/>
      <c r="B125" s="19"/>
      <c r="D125" s="19"/>
      <c r="G125" s="48"/>
      <c r="H125" s="48"/>
      <c r="I125" s="19"/>
      <c r="J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</row>
    <row r="126" spans="1:48" ht="40.5" customHeight="1">
      <c r="A126" s="19"/>
      <c r="B126" s="19"/>
      <c r="D126" s="19"/>
      <c r="G126" s="48"/>
      <c r="H126" s="48"/>
      <c r="I126" s="19"/>
      <c r="J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</row>
    <row r="127" spans="1:48" ht="40.5" customHeight="1">
      <c r="A127" s="19"/>
      <c r="B127" s="19"/>
      <c r="D127" s="19"/>
      <c r="G127" s="48"/>
      <c r="H127" s="48"/>
      <c r="I127" s="19"/>
      <c r="J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</row>
    <row r="128" spans="1:48" ht="40.5" customHeight="1">
      <c r="A128" s="19"/>
      <c r="B128" s="19"/>
      <c r="D128" s="19"/>
      <c r="G128" s="48"/>
      <c r="H128" s="48"/>
      <c r="I128" s="19"/>
      <c r="J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</row>
    <row r="129" spans="1:48" ht="40.5" customHeight="1">
      <c r="A129" s="19"/>
      <c r="B129" s="19"/>
      <c r="D129" s="19"/>
      <c r="G129" s="48"/>
      <c r="H129" s="48"/>
      <c r="I129" s="19"/>
      <c r="J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</row>
    <row r="130" spans="1:48" ht="40.5" customHeight="1">
      <c r="A130" s="19"/>
      <c r="B130" s="19"/>
      <c r="D130" s="19"/>
      <c r="G130" s="48"/>
      <c r="H130" s="48"/>
      <c r="I130" s="19"/>
      <c r="J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</row>
    <row r="131" spans="1:48" ht="40.5" customHeight="1">
      <c r="A131" s="19"/>
      <c r="B131" s="19"/>
      <c r="D131" s="19"/>
      <c r="G131" s="48"/>
      <c r="H131" s="48"/>
      <c r="I131" s="19"/>
      <c r="J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</row>
    <row r="132" spans="1:48" ht="40.5" customHeight="1">
      <c r="A132" s="19"/>
      <c r="B132" s="19"/>
      <c r="D132" s="19"/>
      <c r="G132" s="48"/>
      <c r="H132" s="48"/>
      <c r="I132" s="19"/>
      <c r="J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</row>
    <row r="133" spans="1:48" ht="40.5" customHeight="1">
      <c r="A133" s="19"/>
      <c r="B133" s="19"/>
      <c r="D133" s="19"/>
      <c r="G133" s="48"/>
      <c r="H133" s="48"/>
      <c r="I133" s="19"/>
      <c r="J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</row>
    <row r="134" spans="1:48" ht="40.5" customHeight="1">
      <c r="A134" s="19"/>
      <c r="B134" s="19"/>
      <c r="D134" s="19"/>
      <c r="G134" s="48"/>
      <c r="H134" s="48"/>
      <c r="I134" s="19"/>
      <c r="J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</row>
    <row r="135" spans="1:48" ht="40.5" customHeight="1">
      <c r="A135" s="19"/>
      <c r="B135" s="19"/>
      <c r="D135" s="19"/>
      <c r="G135" s="48"/>
      <c r="H135" s="48"/>
      <c r="I135" s="19"/>
      <c r="J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</row>
    <row r="136" spans="1:48" ht="40.5" customHeight="1">
      <c r="A136" s="19"/>
      <c r="B136" s="19"/>
      <c r="D136" s="19"/>
      <c r="G136" s="48"/>
      <c r="H136" s="48"/>
      <c r="I136" s="19"/>
      <c r="J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</row>
    <row r="137" spans="1:48" ht="40.5" customHeight="1">
      <c r="A137" s="19"/>
      <c r="B137" s="19"/>
      <c r="D137" s="19"/>
      <c r="G137" s="48"/>
      <c r="H137" s="48"/>
      <c r="I137" s="19"/>
      <c r="J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</row>
    <row r="138" spans="1:48" ht="40.5" customHeight="1">
      <c r="A138" s="19"/>
      <c r="B138" s="19"/>
      <c r="D138" s="19"/>
      <c r="G138" s="48"/>
      <c r="H138" s="48"/>
      <c r="I138" s="19"/>
      <c r="J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</row>
    <row r="139" spans="1:48" ht="40.5" customHeight="1">
      <c r="A139" s="19"/>
      <c r="B139" s="19"/>
      <c r="D139" s="19"/>
      <c r="G139" s="48"/>
      <c r="H139" s="48"/>
      <c r="I139" s="19"/>
      <c r="J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</row>
    <row r="140" spans="1:48" ht="40.5" customHeight="1">
      <c r="A140" s="19"/>
      <c r="B140" s="19"/>
      <c r="D140" s="19"/>
      <c r="G140" s="48"/>
      <c r="H140" s="48"/>
      <c r="I140" s="19"/>
      <c r="J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</row>
    <row r="141" spans="1:48" ht="40.5" customHeight="1">
      <c r="A141" s="19"/>
      <c r="B141" s="19"/>
      <c r="D141" s="19"/>
      <c r="G141" s="48"/>
      <c r="H141" s="48"/>
      <c r="I141" s="19"/>
      <c r="J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</row>
    <row r="142" spans="1:48" ht="40.5" customHeight="1">
      <c r="A142" s="19"/>
      <c r="B142" s="19"/>
      <c r="D142" s="19"/>
      <c r="G142" s="48"/>
      <c r="H142" s="48"/>
      <c r="I142" s="19"/>
      <c r="J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</row>
    <row r="143" spans="1:48" ht="40.5" customHeight="1">
      <c r="A143" s="19"/>
      <c r="B143" s="19"/>
      <c r="D143" s="19"/>
      <c r="G143" s="48"/>
      <c r="H143" s="48"/>
      <c r="I143" s="19"/>
      <c r="J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</row>
    <row r="144" spans="1:48" ht="40.5" customHeight="1">
      <c r="A144" s="19"/>
      <c r="B144" s="19"/>
      <c r="D144" s="19"/>
      <c r="G144" s="48"/>
      <c r="H144" s="48"/>
      <c r="I144" s="19"/>
      <c r="J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</row>
    <row r="145" spans="1:48" ht="40.5" customHeight="1">
      <c r="A145" s="19"/>
      <c r="B145" s="19"/>
      <c r="D145" s="19"/>
      <c r="G145" s="48"/>
      <c r="H145" s="48"/>
      <c r="I145" s="19"/>
      <c r="J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</row>
    <row r="146" spans="1:48" ht="40.5" customHeight="1">
      <c r="A146" s="19"/>
      <c r="B146" s="19"/>
      <c r="D146" s="19"/>
      <c r="G146" s="48"/>
      <c r="H146" s="48"/>
      <c r="I146" s="19"/>
      <c r="J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</row>
    <row r="147" spans="1:48" ht="40.5" customHeight="1">
      <c r="A147" s="19"/>
      <c r="B147" s="19"/>
      <c r="D147" s="19"/>
      <c r="G147" s="48"/>
      <c r="H147" s="48"/>
      <c r="I147" s="19"/>
      <c r="J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</row>
    <row r="148" spans="1:48" ht="40.5" customHeight="1">
      <c r="A148" s="19"/>
      <c r="B148" s="19"/>
      <c r="D148" s="19"/>
      <c r="G148" s="48"/>
      <c r="H148" s="48"/>
      <c r="I148" s="19"/>
      <c r="J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</row>
    <row r="149" spans="1:48" ht="40.5" customHeight="1">
      <c r="A149" s="19"/>
      <c r="B149" s="19"/>
      <c r="D149" s="19"/>
      <c r="G149" s="48"/>
      <c r="H149" s="48"/>
      <c r="I149" s="19"/>
      <c r="J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</row>
    <row r="150" spans="1:48" ht="40.5" customHeight="1">
      <c r="A150" s="19"/>
      <c r="B150" s="19"/>
      <c r="D150" s="19"/>
      <c r="G150" s="48"/>
      <c r="H150" s="48"/>
      <c r="I150" s="19"/>
      <c r="J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</row>
    <row r="151" spans="1:48" ht="40.5" customHeight="1">
      <c r="A151" s="19"/>
      <c r="B151" s="19"/>
      <c r="D151" s="19"/>
      <c r="G151" s="48"/>
      <c r="H151" s="48"/>
      <c r="I151" s="19"/>
      <c r="J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</row>
    <row r="152" spans="1:48" ht="40.5" customHeight="1">
      <c r="A152" s="19"/>
      <c r="B152" s="19"/>
      <c r="D152" s="19"/>
      <c r="G152" s="48"/>
      <c r="H152" s="48"/>
      <c r="I152" s="19"/>
      <c r="J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</row>
    <row r="153" spans="1:48" ht="40.5" customHeight="1">
      <c r="A153" s="19"/>
      <c r="B153" s="19"/>
      <c r="D153" s="19"/>
      <c r="G153" s="48"/>
      <c r="H153" s="48"/>
      <c r="I153" s="19"/>
      <c r="J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</row>
    <row r="154" spans="1:48" ht="40.5" customHeight="1">
      <c r="A154" s="19"/>
      <c r="B154" s="19"/>
      <c r="D154" s="19"/>
      <c r="G154" s="48"/>
      <c r="H154" s="48"/>
      <c r="I154" s="19"/>
      <c r="J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</row>
    <row r="155" spans="1:48" ht="40.5" customHeight="1">
      <c r="A155" s="19"/>
      <c r="B155" s="19"/>
      <c r="D155" s="19"/>
      <c r="G155" s="48"/>
      <c r="H155" s="48"/>
      <c r="I155" s="19"/>
      <c r="J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</row>
    <row r="156" spans="1:48" ht="40.5" customHeight="1">
      <c r="A156" s="19"/>
      <c r="B156" s="19"/>
      <c r="D156" s="19"/>
      <c r="G156" s="48"/>
      <c r="H156" s="48"/>
      <c r="I156" s="19"/>
      <c r="J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</row>
    <row r="157" spans="1:48" ht="40.5" customHeight="1">
      <c r="A157" s="19"/>
      <c r="B157" s="19"/>
      <c r="D157" s="19"/>
      <c r="G157" s="48"/>
      <c r="H157" s="48"/>
      <c r="I157" s="19"/>
      <c r="J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</row>
    <row r="158" spans="1:48" ht="40.5" customHeight="1">
      <c r="A158" s="19"/>
      <c r="B158" s="19"/>
      <c r="D158" s="19"/>
      <c r="G158" s="48"/>
      <c r="H158" s="48"/>
      <c r="I158" s="19"/>
      <c r="J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</row>
    <row r="159" spans="1:48" ht="40.5" customHeight="1">
      <c r="A159" s="19"/>
      <c r="B159" s="19"/>
      <c r="D159" s="19"/>
      <c r="G159" s="48"/>
      <c r="H159" s="48"/>
      <c r="I159" s="19"/>
      <c r="J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</row>
    <row r="160" spans="1:48" ht="40.5" customHeight="1">
      <c r="A160" s="19"/>
      <c r="B160" s="19"/>
      <c r="D160" s="19"/>
      <c r="G160" s="48"/>
      <c r="H160" s="48"/>
      <c r="I160" s="19"/>
      <c r="J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</row>
    <row r="161" spans="1:48" ht="40.5" customHeight="1">
      <c r="A161" s="19"/>
      <c r="B161" s="19"/>
      <c r="D161" s="19"/>
      <c r="G161" s="48"/>
      <c r="H161" s="48"/>
      <c r="I161" s="19"/>
      <c r="J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</row>
    <row r="162" spans="1:48" ht="40.5" customHeight="1">
      <c r="A162" s="19"/>
      <c r="B162" s="19"/>
      <c r="D162" s="19"/>
      <c r="G162" s="48"/>
      <c r="H162" s="48"/>
      <c r="I162" s="19"/>
      <c r="J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</row>
    <row r="163" spans="1:48" ht="40.5" customHeight="1">
      <c r="A163" s="19"/>
      <c r="B163" s="19"/>
      <c r="D163" s="19"/>
      <c r="G163" s="48"/>
      <c r="H163" s="48"/>
      <c r="I163" s="19"/>
      <c r="J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  <c r="AT163" s="19"/>
      <c r="AU163" s="19"/>
      <c r="AV163" s="19"/>
    </row>
    <row r="164" spans="1:48" ht="40.5" customHeight="1">
      <c r="A164" s="19"/>
      <c r="B164" s="19"/>
      <c r="D164" s="19"/>
      <c r="G164" s="48"/>
      <c r="H164" s="48"/>
      <c r="I164" s="19"/>
      <c r="J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</row>
    <row r="165" spans="1:48" ht="40.5" customHeight="1">
      <c r="A165" s="19"/>
      <c r="B165" s="19"/>
      <c r="D165" s="19"/>
      <c r="G165" s="48"/>
      <c r="H165" s="48"/>
      <c r="I165" s="19"/>
      <c r="J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</row>
    <row r="166" spans="1:48" ht="40.5" customHeight="1">
      <c r="A166" s="19"/>
      <c r="B166" s="19"/>
      <c r="D166" s="19"/>
      <c r="G166" s="48"/>
      <c r="H166" s="48"/>
      <c r="I166" s="19"/>
      <c r="J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  <c r="AS166" s="19"/>
      <c r="AT166" s="19"/>
      <c r="AU166" s="19"/>
      <c r="AV166" s="19"/>
    </row>
    <row r="167" spans="1:48" ht="40.5" customHeight="1">
      <c r="A167" s="19"/>
      <c r="B167" s="19"/>
      <c r="D167" s="19"/>
      <c r="G167" s="48"/>
      <c r="H167" s="48"/>
      <c r="I167" s="19"/>
      <c r="J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</row>
    <row r="168" spans="1:48" ht="40.5" customHeight="1">
      <c r="A168" s="19"/>
      <c r="B168" s="19"/>
      <c r="D168" s="19"/>
      <c r="G168" s="48"/>
      <c r="H168" s="48"/>
      <c r="I168" s="19"/>
      <c r="J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</row>
    <row r="169" spans="1:48" ht="40.5" customHeight="1">
      <c r="A169" s="19"/>
      <c r="B169" s="19"/>
      <c r="D169" s="19"/>
      <c r="G169" s="48"/>
      <c r="H169" s="48"/>
      <c r="I169" s="19"/>
      <c r="J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</row>
    <row r="170" spans="1:48" ht="40.5" customHeight="1">
      <c r="A170" s="19"/>
      <c r="B170" s="19"/>
      <c r="D170" s="19"/>
      <c r="G170" s="48"/>
      <c r="H170" s="48"/>
      <c r="I170" s="19"/>
      <c r="J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</row>
    <row r="171" spans="1:48" ht="40.5" customHeight="1">
      <c r="A171" s="19"/>
      <c r="B171" s="19"/>
      <c r="D171" s="19"/>
      <c r="G171" s="48"/>
      <c r="H171" s="48"/>
      <c r="I171" s="19"/>
      <c r="J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  <c r="AT171" s="19"/>
      <c r="AU171" s="19"/>
      <c r="AV171" s="19"/>
    </row>
    <row r="172" spans="1:48" ht="40.5" customHeight="1">
      <c r="A172" s="19"/>
      <c r="B172" s="19"/>
      <c r="D172" s="19"/>
      <c r="G172" s="48"/>
      <c r="H172" s="48"/>
      <c r="I172" s="19"/>
      <c r="J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19"/>
      <c r="AT172" s="19"/>
      <c r="AU172" s="19"/>
      <c r="AV172" s="19"/>
    </row>
    <row r="173" spans="1:48" ht="40.5" customHeight="1">
      <c r="A173" s="19"/>
      <c r="B173" s="19"/>
      <c r="D173" s="19"/>
      <c r="G173" s="48"/>
      <c r="H173" s="48"/>
      <c r="I173" s="19"/>
      <c r="J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  <c r="AT173" s="19"/>
      <c r="AU173" s="19"/>
      <c r="AV173" s="19"/>
    </row>
    <row r="174" spans="1:48" ht="40.5" customHeight="1">
      <c r="A174" s="19"/>
      <c r="B174" s="19"/>
      <c r="D174" s="19"/>
      <c r="G174" s="48"/>
      <c r="H174" s="48"/>
      <c r="I174" s="19"/>
      <c r="J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  <c r="AS174" s="19"/>
      <c r="AT174" s="19"/>
      <c r="AU174" s="19"/>
      <c r="AV174" s="19"/>
    </row>
    <row r="175" spans="1:48" ht="40.5" customHeight="1">
      <c r="A175" s="19"/>
      <c r="B175" s="19"/>
      <c r="D175" s="19"/>
      <c r="G175" s="48"/>
      <c r="H175" s="48"/>
      <c r="I175" s="19"/>
      <c r="J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  <c r="AT175" s="19"/>
      <c r="AU175" s="19"/>
      <c r="AV175" s="19"/>
    </row>
    <row r="176" spans="1:48" ht="40.5" customHeight="1">
      <c r="A176" s="19"/>
      <c r="B176" s="19"/>
      <c r="D176" s="19"/>
      <c r="G176" s="48"/>
      <c r="H176" s="48"/>
      <c r="I176" s="19"/>
      <c r="J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</row>
    <row r="177" spans="1:48" ht="40.5" customHeight="1">
      <c r="A177" s="19"/>
      <c r="B177" s="19"/>
      <c r="D177" s="19"/>
      <c r="G177" s="48"/>
      <c r="H177" s="48"/>
      <c r="I177" s="19"/>
      <c r="J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  <c r="AS177" s="19"/>
      <c r="AT177" s="19"/>
      <c r="AU177" s="19"/>
      <c r="AV177" s="19"/>
    </row>
    <row r="178" spans="1:48" ht="40.5" customHeight="1">
      <c r="A178" s="19"/>
      <c r="B178" s="19"/>
      <c r="D178" s="19"/>
      <c r="G178" s="48"/>
      <c r="H178" s="48"/>
      <c r="I178" s="19"/>
      <c r="J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  <c r="AS178" s="19"/>
      <c r="AT178" s="19"/>
      <c r="AU178" s="19"/>
      <c r="AV178" s="19"/>
    </row>
    <row r="179" spans="1:48" ht="40.5" customHeight="1">
      <c r="A179" s="19"/>
      <c r="B179" s="19"/>
      <c r="D179" s="19"/>
      <c r="G179" s="48"/>
      <c r="H179" s="48"/>
      <c r="I179" s="19"/>
      <c r="J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  <c r="AS179" s="19"/>
      <c r="AT179" s="19"/>
      <c r="AU179" s="19"/>
      <c r="AV179" s="19"/>
    </row>
    <row r="180" spans="1:48" ht="40.5" customHeight="1">
      <c r="A180" s="19"/>
      <c r="B180" s="19"/>
      <c r="D180" s="19"/>
      <c r="G180" s="48"/>
      <c r="H180" s="48"/>
      <c r="I180" s="19"/>
      <c r="J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  <c r="AS180" s="19"/>
      <c r="AT180" s="19"/>
      <c r="AU180" s="19"/>
      <c r="AV180" s="19"/>
    </row>
    <row r="181" spans="1:48" ht="40.5" customHeight="1">
      <c r="A181" s="19"/>
      <c r="B181" s="19"/>
      <c r="D181" s="19"/>
      <c r="G181" s="48"/>
      <c r="H181" s="48"/>
      <c r="I181" s="19"/>
      <c r="J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  <c r="AS181" s="19"/>
      <c r="AT181" s="19"/>
      <c r="AU181" s="19"/>
      <c r="AV181" s="19"/>
    </row>
    <row r="182" spans="1:48" ht="40.5" customHeight="1">
      <c r="A182" s="19"/>
      <c r="B182" s="19"/>
      <c r="D182" s="19"/>
      <c r="G182" s="48"/>
      <c r="H182" s="48"/>
      <c r="I182" s="19"/>
      <c r="J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  <c r="AU182" s="19"/>
      <c r="AV182" s="19"/>
    </row>
    <row r="183" spans="1:48" ht="40.5" customHeight="1">
      <c r="A183" s="19"/>
      <c r="B183" s="19"/>
      <c r="D183" s="19"/>
      <c r="G183" s="48"/>
      <c r="H183" s="48"/>
      <c r="I183" s="19"/>
      <c r="J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  <c r="AS183" s="19"/>
      <c r="AT183" s="19"/>
      <c r="AU183" s="19"/>
      <c r="AV183" s="19"/>
    </row>
    <row r="184" spans="1:48" ht="40.5" customHeight="1">
      <c r="A184" s="19"/>
      <c r="B184" s="19"/>
      <c r="D184" s="19"/>
      <c r="G184" s="48"/>
      <c r="H184" s="48"/>
      <c r="I184" s="19"/>
      <c r="J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  <c r="AR184" s="19"/>
      <c r="AS184" s="19"/>
      <c r="AT184" s="19"/>
      <c r="AU184" s="19"/>
      <c r="AV184" s="19"/>
    </row>
    <row r="185" spans="1:48" ht="40.5" customHeight="1">
      <c r="A185" s="19"/>
      <c r="B185" s="19"/>
      <c r="D185" s="19"/>
      <c r="G185" s="48"/>
      <c r="H185" s="48"/>
      <c r="I185" s="19"/>
      <c r="J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  <c r="AS185" s="19"/>
      <c r="AT185" s="19"/>
      <c r="AU185" s="19"/>
      <c r="AV185" s="19"/>
    </row>
    <row r="186" spans="1:48" ht="40.5" customHeight="1">
      <c r="A186" s="19"/>
      <c r="B186" s="19"/>
      <c r="D186" s="19"/>
      <c r="G186" s="48"/>
      <c r="H186" s="48"/>
      <c r="I186" s="19"/>
      <c r="J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  <c r="AR186" s="19"/>
      <c r="AS186" s="19"/>
      <c r="AT186" s="19"/>
      <c r="AU186" s="19"/>
      <c r="AV186" s="19"/>
    </row>
    <row r="187" spans="1:48" ht="40.5" customHeight="1">
      <c r="A187" s="19"/>
      <c r="B187" s="19"/>
      <c r="D187" s="19"/>
      <c r="G187" s="48"/>
      <c r="H187" s="48"/>
      <c r="I187" s="19"/>
      <c r="J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19"/>
      <c r="AR187" s="19"/>
      <c r="AS187" s="19"/>
      <c r="AT187" s="19"/>
      <c r="AU187" s="19"/>
      <c r="AV187" s="19"/>
    </row>
    <row r="188" spans="1:48" ht="40.5" customHeight="1">
      <c r="A188" s="19"/>
      <c r="B188" s="19"/>
      <c r="D188" s="19"/>
      <c r="G188" s="48"/>
      <c r="H188" s="48"/>
      <c r="I188" s="19"/>
      <c r="J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  <c r="AR188" s="19"/>
      <c r="AS188" s="19"/>
      <c r="AT188" s="19"/>
      <c r="AU188" s="19"/>
      <c r="AV188" s="19"/>
    </row>
    <row r="189" spans="1:48" ht="40.5" customHeight="1">
      <c r="A189" s="19"/>
      <c r="B189" s="19"/>
      <c r="D189" s="19"/>
      <c r="G189" s="48"/>
      <c r="H189" s="48"/>
      <c r="I189" s="19"/>
      <c r="J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/>
      <c r="AS189" s="19"/>
      <c r="AT189" s="19"/>
      <c r="AU189" s="19"/>
      <c r="AV189" s="19"/>
    </row>
    <row r="190" spans="1:48" ht="40.5" customHeight="1">
      <c r="A190" s="19"/>
      <c r="B190" s="19"/>
      <c r="D190" s="19"/>
      <c r="G190" s="48"/>
      <c r="H190" s="48"/>
      <c r="I190" s="19"/>
      <c r="J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  <c r="AR190" s="19"/>
      <c r="AS190" s="19"/>
      <c r="AT190" s="19"/>
      <c r="AU190" s="19"/>
      <c r="AV190" s="19"/>
    </row>
    <row r="191" spans="1:48" ht="40.5" customHeight="1">
      <c r="A191" s="19"/>
      <c r="B191" s="19"/>
      <c r="D191" s="19"/>
      <c r="G191" s="48"/>
      <c r="H191" s="48"/>
      <c r="I191" s="19"/>
      <c r="J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  <c r="AQ191" s="19"/>
      <c r="AR191" s="19"/>
      <c r="AS191" s="19"/>
      <c r="AT191" s="19"/>
      <c r="AU191" s="19"/>
      <c r="AV191" s="19"/>
    </row>
    <row r="192" spans="1:48" ht="40.5" customHeight="1">
      <c r="A192" s="19"/>
      <c r="B192" s="19"/>
      <c r="D192" s="19"/>
      <c r="G192" s="48"/>
      <c r="H192" s="48"/>
      <c r="I192" s="19"/>
      <c r="J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  <c r="AR192" s="19"/>
      <c r="AS192" s="19"/>
      <c r="AT192" s="19"/>
      <c r="AU192" s="19"/>
      <c r="AV192" s="19"/>
    </row>
    <row r="193" spans="1:48" ht="40.5" customHeight="1">
      <c r="A193" s="19"/>
      <c r="B193" s="19"/>
      <c r="D193" s="19"/>
      <c r="G193" s="48"/>
      <c r="H193" s="48"/>
      <c r="I193" s="19"/>
      <c r="J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  <c r="AQ193" s="19"/>
      <c r="AR193" s="19"/>
      <c r="AS193" s="19"/>
      <c r="AT193" s="19"/>
      <c r="AU193" s="19"/>
      <c r="AV193" s="19"/>
    </row>
    <row r="194" spans="1:48" ht="40.5" customHeight="1">
      <c r="A194" s="19"/>
      <c r="B194" s="19"/>
      <c r="D194" s="19"/>
      <c r="G194" s="48"/>
      <c r="H194" s="48"/>
      <c r="I194" s="19"/>
      <c r="J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  <c r="AQ194" s="19"/>
      <c r="AR194" s="19"/>
      <c r="AS194" s="19"/>
      <c r="AT194" s="19"/>
      <c r="AU194" s="19"/>
      <c r="AV194" s="19"/>
    </row>
    <row r="195" spans="1:48" ht="40.5" customHeight="1">
      <c r="A195" s="19"/>
      <c r="B195" s="19"/>
      <c r="D195" s="19"/>
      <c r="G195" s="48"/>
      <c r="H195" s="48"/>
      <c r="I195" s="19"/>
      <c r="J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  <c r="AQ195" s="19"/>
      <c r="AR195" s="19"/>
      <c r="AS195" s="19"/>
      <c r="AT195" s="19"/>
      <c r="AU195" s="19"/>
      <c r="AV195" s="19"/>
    </row>
    <row r="196" spans="1:48" ht="40.5" customHeight="1">
      <c r="A196" s="19"/>
      <c r="B196" s="19"/>
      <c r="D196" s="19"/>
      <c r="G196" s="48"/>
      <c r="H196" s="48"/>
      <c r="I196" s="19"/>
      <c r="J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  <c r="AQ196" s="19"/>
      <c r="AR196" s="19"/>
      <c r="AS196" s="19"/>
      <c r="AT196" s="19"/>
      <c r="AU196" s="19"/>
      <c r="AV196" s="19"/>
    </row>
    <row r="197" spans="1:48" ht="40.5" customHeight="1">
      <c r="A197" s="19"/>
      <c r="B197" s="19"/>
      <c r="D197" s="19"/>
      <c r="G197" s="48"/>
      <c r="H197" s="48"/>
      <c r="I197" s="19"/>
      <c r="J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  <c r="AP197" s="19"/>
      <c r="AQ197" s="19"/>
      <c r="AR197" s="19"/>
      <c r="AS197" s="19"/>
      <c r="AT197" s="19"/>
      <c r="AU197" s="19"/>
      <c r="AV197" s="19"/>
    </row>
    <row r="198" spans="1:48" ht="40.5" customHeight="1">
      <c r="A198" s="19"/>
      <c r="B198" s="19"/>
      <c r="D198" s="19"/>
      <c r="G198" s="48"/>
      <c r="H198" s="48"/>
      <c r="I198" s="19"/>
      <c r="J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  <c r="AP198" s="19"/>
      <c r="AQ198" s="19"/>
      <c r="AR198" s="19"/>
      <c r="AS198" s="19"/>
      <c r="AT198" s="19"/>
      <c r="AU198" s="19"/>
      <c r="AV198" s="19"/>
    </row>
    <row r="199" spans="1:48" ht="40.5" customHeight="1">
      <c r="A199" s="19"/>
      <c r="B199" s="19"/>
      <c r="D199" s="19"/>
      <c r="G199" s="48"/>
      <c r="H199" s="48"/>
      <c r="I199" s="19"/>
      <c r="J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  <c r="AP199" s="19"/>
      <c r="AQ199" s="19"/>
      <c r="AR199" s="19"/>
      <c r="AS199" s="19"/>
      <c r="AT199" s="19"/>
      <c r="AU199" s="19"/>
      <c r="AV199" s="19"/>
    </row>
    <row r="200" spans="1:48" ht="40.5" customHeight="1">
      <c r="A200" s="19"/>
      <c r="B200" s="19"/>
      <c r="D200" s="19"/>
      <c r="G200" s="48"/>
      <c r="H200" s="48"/>
      <c r="I200" s="19"/>
      <c r="J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  <c r="AQ200" s="19"/>
      <c r="AR200" s="19"/>
      <c r="AS200" s="19"/>
      <c r="AT200" s="19"/>
      <c r="AU200" s="19"/>
      <c r="AV200" s="19"/>
    </row>
    <row r="201" spans="1:48" ht="40.5" customHeight="1">
      <c r="A201" s="19"/>
      <c r="B201" s="19"/>
      <c r="D201" s="19"/>
      <c r="G201" s="48"/>
      <c r="H201" s="48"/>
      <c r="I201" s="19"/>
      <c r="J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  <c r="AP201" s="19"/>
      <c r="AQ201" s="19"/>
      <c r="AR201" s="19"/>
      <c r="AS201" s="19"/>
      <c r="AT201" s="19"/>
      <c r="AU201" s="19"/>
      <c r="AV201" s="19"/>
    </row>
    <row r="202" spans="1:48" ht="40.5" customHeight="1">
      <c r="A202" s="19"/>
      <c r="B202" s="19"/>
      <c r="D202" s="19"/>
      <c r="G202" s="48"/>
      <c r="H202" s="48"/>
      <c r="I202" s="19"/>
      <c r="J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  <c r="AP202" s="19"/>
      <c r="AQ202" s="19"/>
      <c r="AR202" s="19"/>
      <c r="AS202" s="19"/>
      <c r="AT202" s="19"/>
      <c r="AU202" s="19"/>
      <c r="AV202" s="19"/>
    </row>
    <row r="203" spans="1:48" ht="40.5" customHeight="1">
      <c r="A203" s="19"/>
      <c r="B203" s="19"/>
      <c r="D203" s="19"/>
      <c r="G203" s="48"/>
      <c r="H203" s="48"/>
      <c r="I203" s="19"/>
      <c r="J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  <c r="AP203" s="19"/>
      <c r="AQ203" s="19"/>
      <c r="AR203" s="19"/>
      <c r="AS203" s="19"/>
      <c r="AT203" s="19"/>
      <c r="AU203" s="19"/>
      <c r="AV203" s="19"/>
    </row>
    <row r="204" spans="1:48" ht="40.5" customHeight="1">
      <c r="A204" s="19"/>
      <c r="B204" s="19"/>
      <c r="D204" s="19"/>
      <c r="G204" s="48"/>
      <c r="H204" s="48"/>
      <c r="I204" s="19"/>
      <c r="J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  <c r="AP204" s="19"/>
      <c r="AQ204" s="19"/>
      <c r="AR204" s="19"/>
      <c r="AS204" s="19"/>
      <c r="AT204" s="19"/>
      <c r="AU204" s="19"/>
      <c r="AV204" s="19"/>
    </row>
    <row r="205" spans="1:48" ht="40.5" customHeight="1">
      <c r="A205" s="19"/>
      <c r="B205" s="19"/>
      <c r="D205" s="19"/>
      <c r="G205" s="48"/>
      <c r="H205" s="48"/>
      <c r="I205" s="19"/>
      <c r="J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  <c r="AP205" s="19"/>
      <c r="AQ205" s="19"/>
      <c r="AR205" s="19"/>
      <c r="AS205" s="19"/>
      <c r="AT205" s="19"/>
      <c r="AU205" s="19"/>
      <c r="AV205" s="19"/>
    </row>
    <row r="206" spans="1:48" ht="40.5" customHeight="1">
      <c r="A206" s="19"/>
      <c r="B206" s="19"/>
      <c r="D206" s="19"/>
      <c r="G206" s="48"/>
      <c r="H206" s="48"/>
      <c r="I206" s="19"/>
      <c r="J206" s="19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  <c r="AP206" s="19"/>
      <c r="AQ206" s="19"/>
      <c r="AR206" s="19"/>
      <c r="AS206" s="19"/>
      <c r="AT206" s="19"/>
      <c r="AU206" s="19"/>
      <c r="AV206" s="19"/>
    </row>
    <row r="207" spans="1:48" ht="40.5" customHeight="1">
      <c r="A207" s="19"/>
      <c r="B207" s="19"/>
      <c r="D207" s="19"/>
      <c r="G207" s="48"/>
      <c r="H207" s="48"/>
      <c r="I207" s="19"/>
      <c r="J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  <c r="AQ207" s="19"/>
      <c r="AR207" s="19"/>
      <c r="AS207" s="19"/>
      <c r="AT207" s="19"/>
      <c r="AU207" s="19"/>
      <c r="AV207" s="19"/>
    </row>
    <row r="208" spans="1:48" ht="40.5" customHeight="1">
      <c r="A208" s="19"/>
      <c r="B208" s="19"/>
      <c r="D208" s="19"/>
      <c r="G208" s="48"/>
      <c r="H208" s="48"/>
      <c r="I208" s="19"/>
      <c r="J208" s="19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  <c r="AO208" s="19"/>
      <c r="AP208" s="19"/>
      <c r="AQ208" s="19"/>
      <c r="AR208" s="19"/>
      <c r="AS208" s="19"/>
      <c r="AT208" s="19"/>
      <c r="AU208" s="19"/>
      <c r="AV208" s="19"/>
    </row>
    <row r="209" spans="1:48" ht="40.5" customHeight="1">
      <c r="A209" s="19"/>
      <c r="B209" s="19"/>
      <c r="D209" s="19"/>
      <c r="G209" s="48"/>
      <c r="H209" s="48"/>
      <c r="I209" s="19"/>
      <c r="J209" s="19"/>
      <c r="AE209" s="19"/>
      <c r="AF209" s="19"/>
      <c r="AG209" s="19"/>
      <c r="AH209" s="19"/>
      <c r="AI209" s="19"/>
      <c r="AJ209" s="19"/>
      <c r="AK209" s="19"/>
      <c r="AL209" s="19"/>
      <c r="AM209" s="19"/>
      <c r="AN209" s="19"/>
      <c r="AO209" s="19"/>
      <c r="AP209" s="19"/>
      <c r="AQ209" s="19"/>
      <c r="AR209" s="19"/>
      <c r="AS209" s="19"/>
      <c r="AT209" s="19"/>
      <c r="AU209" s="19"/>
      <c r="AV209" s="19"/>
    </row>
    <row r="210" spans="1:48" ht="40.5" customHeight="1">
      <c r="A210" s="19"/>
      <c r="B210" s="19"/>
      <c r="D210" s="19"/>
      <c r="G210" s="48"/>
      <c r="H210" s="48"/>
      <c r="I210" s="19"/>
      <c r="J210" s="19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/>
      <c r="AO210" s="19"/>
      <c r="AP210" s="19"/>
      <c r="AQ210" s="19"/>
      <c r="AR210" s="19"/>
      <c r="AS210" s="19"/>
      <c r="AT210" s="19"/>
      <c r="AU210" s="19"/>
      <c r="AV210" s="19"/>
    </row>
    <row r="211" spans="1:48" ht="40.5" customHeight="1">
      <c r="A211" s="19"/>
      <c r="B211" s="19"/>
      <c r="D211" s="19"/>
      <c r="G211" s="48"/>
      <c r="H211" s="48"/>
      <c r="I211" s="19"/>
      <c r="J211" s="19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  <c r="AO211" s="19"/>
      <c r="AP211" s="19"/>
      <c r="AQ211" s="19"/>
      <c r="AR211" s="19"/>
      <c r="AS211" s="19"/>
      <c r="AT211" s="19"/>
      <c r="AU211" s="19"/>
      <c r="AV211" s="19"/>
    </row>
    <row r="212" spans="1:48" ht="40.5" customHeight="1">
      <c r="A212" s="19"/>
      <c r="B212" s="19"/>
      <c r="D212" s="19"/>
      <c r="G212" s="48"/>
      <c r="H212" s="48"/>
      <c r="I212" s="19"/>
      <c r="J212" s="19"/>
      <c r="AE212" s="19"/>
      <c r="AF212" s="19"/>
      <c r="AG212" s="19"/>
      <c r="AH212" s="19"/>
      <c r="AI212" s="19"/>
      <c r="AJ212" s="19"/>
      <c r="AK212" s="19"/>
      <c r="AL212" s="19"/>
      <c r="AM212" s="19"/>
      <c r="AN212" s="19"/>
      <c r="AO212" s="19"/>
      <c r="AP212" s="19"/>
      <c r="AQ212" s="19"/>
      <c r="AR212" s="19"/>
      <c r="AS212" s="19"/>
      <c r="AT212" s="19"/>
      <c r="AU212" s="19"/>
      <c r="AV212" s="19"/>
    </row>
    <row r="213" spans="1:48" ht="40.5" customHeight="1">
      <c r="A213" s="19"/>
      <c r="B213" s="19"/>
      <c r="D213" s="19"/>
      <c r="G213" s="48"/>
      <c r="H213" s="48"/>
      <c r="I213" s="19"/>
      <c r="J213" s="19"/>
      <c r="AE213" s="19"/>
      <c r="AF213" s="19"/>
      <c r="AG213" s="19"/>
      <c r="AH213" s="19"/>
      <c r="AI213" s="19"/>
      <c r="AJ213" s="19"/>
      <c r="AK213" s="19"/>
      <c r="AL213" s="19"/>
      <c r="AM213" s="19"/>
      <c r="AN213" s="19"/>
      <c r="AO213" s="19"/>
      <c r="AP213" s="19"/>
      <c r="AQ213" s="19"/>
      <c r="AR213" s="19"/>
      <c r="AS213" s="19"/>
      <c r="AT213" s="19"/>
      <c r="AU213" s="19"/>
      <c r="AV213" s="19"/>
    </row>
    <row r="214" spans="1:48" ht="40.5" customHeight="1">
      <c r="A214" s="19"/>
      <c r="B214" s="19"/>
      <c r="D214" s="19"/>
      <c r="G214" s="48"/>
      <c r="H214" s="48"/>
      <c r="I214" s="19"/>
      <c r="J214" s="19"/>
      <c r="AE214" s="19"/>
      <c r="AF214" s="19"/>
      <c r="AG214" s="19"/>
      <c r="AH214" s="19"/>
      <c r="AI214" s="19"/>
      <c r="AJ214" s="19"/>
      <c r="AK214" s="19"/>
      <c r="AL214" s="19"/>
      <c r="AM214" s="19"/>
      <c r="AN214" s="19"/>
      <c r="AO214" s="19"/>
      <c r="AP214" s="19"/>
      <c r="AQ214" s="19"/>
      <c r="AR214" s="19"/>
      <c r="AS214" s="19"/>
      <c r="AT214" s="19"/>
      <c r="AU214" s="19"/>
      <c r="AV214" s="19"/>
    </row>
    <row r="215" spans="1:48" ht="40.5" customHeight="1">
      <c r="A215" s="19"/>
      <c r="B215" s="19"/>
      <c r="D215" s="19"/>
      <c r="G215" s="48"/>
      <c r="H215" s="48"/>
      <c r="I215" s="19"/>
      <c r="J215" s="19"/>
      <c r="AE215" s="19"/>
      <c r="AF215" s="19"/>
      <c r="AG215" s="19"/>
      <c r="AH215" s="19"/>
      <c r="AI215" s="19"/>
      <c r="AJ215" s="19"/>
      <c r="AK215" s="19"/>
      <c r="AL215" s="19"/>
      <c r="AM215" s="19"/>
      <c r="AN215" s="19"/>
      <c r="AO215" s="19"/>
      <c r="AP215" s="19"/>
      <c r="AQ215" s="19"/>
      <c r="AR215" s="19"/>
      <c r="AS215" s="19"/>
      <c r="AT215" s="19"/>
      <c r="AU215" s="19"/>
      <c r="AV215" s="19"/>
    </row>
    <row r="216" spans="1:48" ht="40.5" customHeight="1">
      <c r="A216" s="19"/>
      <c r="B216" s="19"/>
      <c r="D216" s="19"/>
      <c r="G216" s="48"/>
      <c r="H216" s="48"/>
      <c r="I216" s="19"/>
      <c r="J216" s="19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  <c r="AO216" s="19"/>
      <c r="AP216" s="19"/>
      <c r="AQ216" s="19"/>
      <c r="AR216" s="19"/>
      <c r="AS216" s="19"/>
      <c r="AT216" s="19"/>
      <c r="AU216" s="19"/>
      <c r="AV216" s="19"/>
    </row>
    <row r="217" spans="1:48" ht="40.5" customHeight="1">
      <c r="A217" s="19"/>
      <c r="B217" s="19"/>
      <c r="D217" s="19"/>
      <c r="G217" s="48"/>
      <c r="H217" s="48"/>
      <c r="I217" s="19"/>
      <c r="J217" s="19"/>
      <c r="AE217" s="19"/>
      <c r="AF217" s="19"/>
      <c r="AG217" s="19"/>
      <c r="AH217" s="19"/>
      <c r="AI217" s="19"/>
      <c r="AJ217" s="19"/>
      <c r="AK217" s="19"/>
      <c r="AL217" s="19"/>
      <c r="AM217" s="19"/>
      <c r="AN217" s="19"/>
      <c r="AO217" s="19"/>
      <c r="AP217" s="19"/>
      <c r="AQ217" s="19"/>
      <c r="AR217" s="19"/>
      <c r="AS217" s="19"/>
      <c r="AT217" s="19"/>
      <c r="AU217" s="19"/>
      <c r="AV217" s="19"/>
    </row>
    <row r="218" spans="1:48" ht="40.5" customHeight="1">
      <c r="A218" s="19"/>
      <c r="B218" s="19"/>
      <c r="D218" s="19"/>
      <c r="G218" s="48"/>
      <c r="H218" s="48"/>
      <c r="I218" s="19"/>
      <c r="J218" s="19"/>
      <c r="AE218" s="19"/>
      <c r="AF218" s="19"/>
      <c r="AG218" s="19"/>
      <c r="AH218" s="19"/>
      <c r="AI218" s="19"/>
      <c r="AJ218" s="19"/>
      <c r="AK218" s="19"/>
      <c r="AL218" s="19"/>
      <c r="AM218" s="19"/>
      <c r="AN218" s="19"/>
      <c r="AO218" s="19"/>
      <c r="AP218" s="19"/>
      <c r="AQ218" s="19"/>
      <c r="AR218" s="19"/>
      <c r="AS218" s="19"/>
      <c r="AT218" s="19"/>
      <c r="AU218" s="19"/>
      <c r="AV218" s="19"/>
    </row>
    <row r="219" spans="1:48" ht="40.5" customHeight="1">
      <c r="A219" s="19"/>
      <c r="B219" s="19"/>
      <c r="D219" s="19"/>
      <c r="G219" s="48"/>
      <c r="H219" s="48"/>
      <c r="I219" s="19"/>
      <c r="J219" s="19"/>
      <c r="AE219" s="19"/>
      <c r="AF219" s="19"/>
      <c r="AG219" s="19"/>
      <c r="AH219" s="19"/>
      <c r="AI219" s="19"/>
      <c r="AJ219" s="19"/>
      <c r="AK219" s="19"/>
      <c r="AL219" s="19"/>
      <c r="AM219" s="19"/>
      <c r="AN219" s="19"/>
      <c r="AO219" s="19"/>
      <c r="AP219" s="19"/>
      <c r="AQ219" s="19"/>
      <c r="AR219" s="19"/>
      <c r="AS219" s="19"/>
      <c r="AT219" s="19"/>
      <c r="AU219" s="19"/>
      <c r="AV219" s="19"/>
    </row>
    <row r="220" spans="1:48" ht="40.5" customHeight="1">
      <c r="A220" s="19"/>
      <c r="B220" s="19"/>
      <c r="D220" s="19"/>
      <c r="G220" s="48"/>
      <c r="H220" s="48"/>
      <c r="I220" s="19"/>
      <c r="J220" s="19"/>
      <c r="AE220" s="19"/>
      <c r="AF220" s="19"/>
      <c r="AG220" s="19"/>
      <c r="AH220" s="19"/>
      <c r="AI220" s="19"/>
      <c r="AJ220" s="19"/>
      <c r="AK220" s="19"/>
      <c r="AL220" s="19"/>
      <c r="AM220" s="19"/>
      <c r="AN220" s="19"/>
      <c r="AO220" s="19"/>
      <c r="AP220" s="19"/>
      <c r="AQ220" s="19"/>
      <c r="AR220" s="19"/>
      <c r="AS220" s="19"/>
      <c r="AT220" s="19"/>
      <c r="AU220" s="19"/>
      <c r="AV220" s="19"/>
    </row>
    <row r="221" spans="1:48" ht="40.5" customHeight="1">
      <c r="A221" s="19"/>
      <c r="B221" s="19"/>
      <c r="D221" s="19"/>
      <c r="G221" s="48"/>
      <c r="H221" s="48"/>
      <c r="I221" s="19"/>
      <c r="J221" s="19"/>
      <c r="AE221" s="19"/>
      <c r="AF221" s="19"/>
      <c r="AG221" s="19"/>
      <c r="AH221" s="19"/>
      <c r="AI221" s="19"/>
      <c r="AJ221" s="19"/>
      <c r="AK221" s="19"/>
      <c r="AL221" s="19"/>
      <c r="AM221" s="19"/>
      <c r="AN221" s="19"/>
      <c r="AO221" s="19"/>
      <c r="AP221" s="19"/>
      <c r="AQ221" s="19"/>
      <c r="AR221" s="19"/>
      <c r="AS221" s="19"/>
      <c r="AT221" s="19"/>
      <c r="AU221" s="19"/>
      <c r="AV221" s="19"/>
    </row>
    <row r="222" spans="1:48" ht="40.5" customHeight="1">
      <c r="A222" s="19"/>
      <c r="B222" s="19"/>
      <c r="D222" s="19"/>
      <c r="G222" s="48"/>
      <c r="H222" s="48"/>
      <c r="I222" s="19"/>
      <c r="J222" s="19"/>
      <c r="AE222" s="19"/>
      <c r="AF222" s="19"/>
      <c r="AG222" s="19"/>
      <c r="AH222" s="19"/>
      <c r="AI222" s="19"/>
      <c r="AJ222" s="19"/>
      <c r="AK222" s="19"/>
      <c r="AL222" s="19"/>
      <c r="AM222" s="19"/>
      <c r="AN222" s="19"/>
      <c r="AO222" s="19"/>
      <c r="AP222" s="19"/>
      <c r="AQ222" s="19"/>
      <c r="AR222" s="19"/>
      <c r="AS222" s="19"/>
      <c r="AT222" s="19"/>
      <c r="AU222" s="19"/>
      <c r="AV222" s="19"/>
    </row>
    <row r="223" spans="1:48" ht="40.5" customHeight="1">
      <c r="A223" s="19"/>
      <c r="B223" s="19"/>
      <c r="D223" s="19"/>
      <c r="G223" s="48"/>
      <c r="H223" s="48"/>
      <c r="I223" s="19"/>
      <c r="J223" s="19"/>
      <c r="AE223" s="19"/>
      <c r="AF223" s="19"/>
      <c r="AG223" s="19"/>
      <c r="AH223" s="19"/>
      <c r="AI223" s="19"/>
      <c r="AJ223" s="19"/>
      <c r="AK223" s="19"/>
      <c r="AL223" s="19"/>
      <c r="AM223" s="19"/>
      <c r="AN223" s="19"/>
      <c r="AO223" s="19"/>
      <c r="AP223" s="19"/>
      <c r="AQ223" s="19"/>
      <c r="AR223" s="19"/>
      <c r="AS223" s="19"/>
      <c r="AT223" s="19"/>
      <c r="AU223" s="19"/>
      <c r="AV223" s="19"/>
    </row>
    <row r="224" spans="1:48" ht="40.5" customHeight="1">
      <c r="A224" s="19"/>
      <c r="B224" s="19"/>
      <c r="D224" s="19"/>
      <c r="G224" s="48"/>
      <c r="H224" s="48"/>
      <c r="I224" s="19"/>
      <c r="J224" s="19"/>
      <c r="AE224" s="19"/>
      <c r="AF224" s="19"/>
      <c r="AG224" s="19"/>
      <c r="AH224" s="19"/>
      <c r="AI224" s="19"/>
      <c r="AJ224" s="19"/>
      <c r="AK224" s="19"/>
      <c r="AL224" s="19"/>
      <c r="AM224" s="19"/>
      <c r="AN224" s="19"/>
      <c r="AO224" s="19"/>
      <c r="AP224" s="19"/>
      <c r="AQ224" s="19"/>
      <c r="AR224" s="19"/>
      <c r="AS224" s="19"/>
      <c r="AT224" s="19"/>
      <c r="AU224" s="19"/>
      <c r="AV224" s="19"/>
    </row>
    <row r="225" spans="1:48" ht="40.5" customHeight="1">
      <c r="A225" s="19"/>
      <c r="B225" s="19"/>
      <c r="D225" s="19"/>
      <c r="G225" s="48"/>
      <c r="H225" s="48"/>
      <c r="I225" s="19"/>
      <c r="J225" s="19"/>
      <c r="AE225" s="19"/>
      <c r="AF225" s="19"/>
      <c r="AG225" s="19"/>
      <c r="AH225" s="19"/>
      <c r="AI225" s="19"/>
      <c r="AJ225" s="19"/>
      <c r="AK225" s="19"/>
      <c r="AL225" s="19"/>
      <c r="AM225" s="19"/>
      <c r="AN225" s="19"/>
      <c r="AO225" s="19"/>
      <c r="AP225" s="19"/>
      <c r="AQ225" s="19"/>
      <c r="AR225" s="19"/>
      <c r="AS225" s="19"/>
      <c r="AT225" s="19"/>
      <c r="AU225" s="19"/>
      <c r="AV225" s="19"/>
    </row>
    <row r="226" spans="1:48" ht="40.5" customHeight="1">
      <c r="A226" s="19"/>
      <c r="B226" s="19"/>
      <c r="D226" s="19"/>
      <c r="G226" s="48"/>
      <c r="H226" s="48"/>
      <c r="I226" s="19"/>
      <c r="J226" s="19"/>
      <c r="AE226" s="19"/>
      <c r="AF226" s="19"/>
      <c r="AG226" s="19"/>
      <c r="AH226" s="19"/>
      <c r="AI226" s="19"/>
      <c r="AJ226" s="19"/>
      <c r="AK226" s="19"/>
      <c r="AL226" s="19"/>
      <c r="AM226" s="19"/>
      <c r="AN226" s="19"/>
      <c r="AO226" s="19"/>
      <c r="AP226" s="19"/>
      <c r="AQ226" s="19"/>
      <c r="AR226" s="19"/>
      <c r="AS226" s="19"/>
      <c r="AT226" s="19"/>
      <c r="AU226" s="19"/>
      <c r="AV226" s="19"/>
    </row>
    <row r="227" spans="1:48" ht="40.5" customHeight="1">
      <c r="A227" s="19"/>
      <c r="B227" s="19"/>
      <c r="D227" s="19"/>
      <c r="G227" s="48"/>
      <c r="H227" s="48"/>
      <c r="I227" s="19"/>
      <c r="J227" s="19"/>
      <c r="AE227" s="19"/>
      <c r="AF227" s="19"/>
      <c r="AG227" s="19"/>
      <c r="AH227" s="19"/>
      <c r="AI227" s="19"/>
      <c r="AJ227" s="19"/>
      <c r="AK227" s="19"/>
      <c r="AL227" s="19"/>
      <c r="AM227" s="19"/>
      <c r="AN227" s="19"/>
      <c r="AO227" s="19"/>
      <c r="AP227" s="19"/>
      <c r="AQ227" s="19"/>
      <c r="AR227" s="19"/>
      <c r="AS227" s="19"/>
      <c r="AT227" s="19"/>
      <c r="AU227" s="19"/>
      <c r="AV227" s="19"/>
    </row>
    <row r="228" spans="1:48" ht="40.5" customHeight="1">
      <c r="A228" s="19"/>
      <c r="B228" s="19"/>
      <c r="D228" s="19"/>
      <c r="G228" s="48"/>
      <c r="H228" s="48"/>
      <c r="I228" s="19"/>
      <c r="J228" s="19"/>
      <c r="AE228" s="19"/>
      <c r="AF228" s="19"/>
      <c r="AG228" s="19"/>
      <c r="AH228" s="19"/>
      <c r="AI228" s="19"/>
      <c r="AJ228" s="19"/>
      <c r="AK228" s="19"/>
      <c r="AL228" s="19"/>
      <c r="AM228" s="19"/>
      <c r="AN228" s="19"/>
      <c r="AO228" s="19"/>
      <c r="AP228" s="19"/>
      <c r="AQ228" s="19"/>
      <c r="AR228" s="19"/>
      <c r="AS228" s="19"/>
      <c r="AT228" s="19"/>
      <c r="AU228" s="19"/>
      <c r="AV228" s="19"/>
    </row>
    <row r="229" spans="1:48" ht="40.5" customHeight="1">
      <c r="A229" s="19"/>
      <c r="B229" s="19"/>
      <c r="D229" s="19"/>
      <c r="G229" s="48"/>
      <c r="H229" s="48"/>
      <c r="I229" s="19"/>
      <c r="J229" s="19"/>
      <c r="AE229" s="19"/>
      <c r="AF229" s="19"/>
      <c r="AG229" s="19"/>
      <c r="AH229" s="19"/>
      <c r="AI229" s="19"/>
      <c r="AJ229" s="19"/>
      <c r="AK229" s="19"/>
      <c r="AL229" s="19"/>
      <c r="AM229" s="19"/>
      <c r="AN229" s="19"/>
      <c r="AO229" s="19"/>
      <c r="AP229" s="19"/>
      <c r="AQ229" s="19"/>
      <c r="AR229" s="19"/>
      <c r="AS229" s="19"/>
      <c r="AT229" s="19"/>
      <c r="AU229" s="19"/>
      <c r="AV229" s="19"/>
    </row>
    <row r="230" spans="1:48" ht="40.5" customHeight="1">
      <c r="A230" s="19"/>
      <c r="B230" s="19"/>
      <c r="D230" s="19"/>
      <c r="G230" s="48"/>
      <c r="H230" s="48"/>
      <c r="I230" s="19"/>
      <c r="J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</row>
    <row r="231" spans="1:48" ht="40.5" customHeight="1">
      <c r="A231" s="19"/>
      <c r="B231" s="19"/>
      <c r="D231" s="19"/>
      <c r="G231" s="48"/>
      <c r="H231" s="48"/>
      <c r="I231" s="19"/>
      <c r="J231" s="19"/>
      <c r="AE231" s="19"/>
      <c r="AF231" s="19"/>
      <c r="AG231" s="19"/>
      <c r="AH231" s="19"/>
      <c r="AI231" s="19"/>
      <c r="AJ231" s="19"/>
      <c r="AK231" s="19"/>
      <c r="AL231" s="19"/>
      <c r="AM231" s="19"/>
      <c r="AN231" s="19"/>
      <c r="AO231" s="19"/>
      <c r="AP231" s="19"/>
      <c r="AQ231" s="19"/>
      <c r="AR231" s="19"/>
      <c r="AS231" s="19"/>
      <c r="AT231" s="19"/>
      <c r="AU231" s="19"/>
      <c r="AV231" s="19"/>
    </row>
    <row r="232" spans="1:48" ht="40.5" customHeight="1">
      <c r="A232" s="19"/>
      <c r="B232" s="19"/>
      <c r="D232" s="19"/>
      <c r="G232" s="48"/>
      <c r="H232" s="48"/>
      <c r="I232" s="19"/>
      <c r="J232" s="19"/>
      <c r="AE232" s="19"/>
      <c r="AF232" s="19"/>
      <c r="AG232" s="19"/>
      <c r="AH232" s="19"/>
      <c r="AI232" s="19"/>
      <c r="AJ232" s="19"/>
      <c r="AK232" s="19"/>
      <c r="AL232" s="19"/>
      <c r="AM232" s="19"/>
      <c r="AN232" s="19"/>
      <c r="AO232" s="19"/>
      <c r="AP232" s="19"/>
      <c r="AQ232" s="19"/>
      <c r="AR232" s="19"/>
      <c r="AS232" s="19"/>
      <c r="AT232" s="19"/>
      <c r="AU232" s="19"/>
      <c r="AV232" s="19"/>
    </row>
    <row r="233" spans="1:48" ht="40.5" customHeight="1">
      <c r="A233" s="19"/>
      <c r="B233" s="19"/>
      <c r="D233" s="19"/>
      <c r="G233" s="48"/>
      <c r="H233" s="48"/>
      <c r="I233" s="19"/>
      <c r="J233" s="19"/>
      <c r="AE233" s="19"/>
      <c r="AF233" s="19"/>
      <c r="AG233" s="19"/>
      <c r="AH233" s="19"/>
      <c r="AI233" s="19"/>
      <c r="AJ233" s="19"/>
      <c r="AK233" s="19"/>
      <c r="AL233" s="19"/>
      <c r="AM233" s="19"/>
      <c r="AN233" s="19"/>
      <c r="AO233" s="19"/>
      <c r="AP233" s="19"/>
      <c r="AQ233" s="19"/>
      <c r="AR233" s="19"/>
      <c r="AS233" s="19"/>
      <c r="AT233" s="19"/>
      <c r="AU233" s="19"/>
      <c r="AV233" s="19"/>
    </row>
    <row r="234" spans="1:48" ht="40.5" customHeight="1">
      <c r="A234" s="19"/>
      <c r="B234" s="19"/>
      <c r="D234" s="19"/>
      <c r="G234" s="48"/>
      <c r="H234" s="48"/>
      <c r="I234" s="19"/>
      <c r="J234" s="19"/>
      <c r="AE234" s="19"/>
      <c r="AF234" s="19"/>
      <c r="AG234" s="19"/>
      <c r="AH234" s="19"/>
      <c r="AI234" s="19"/>
      <c r="AJ234" s="19"/>
      <c r="AK234" s="19"/>
      <c r="AL234" s="19"/>
      <c r="AM234" s="19"/>
      <c r="AN234" s="19"/>
      <c r="AO234" s="19"/>
      <c r="AP234" s="19"/>
      <c r="AQ234" s="19"/>
      <c r="AR234" s="19"/>
      <c r="AS234" s="19"/>
      <c r="AT234" s="19"/>
      <c r="AU234" s="19"/>
      <c r="AV234" s="19"/>
    </row>
    <row r="235" spans="1:48" ht="40.5" customHeight="1">
      <c r="A235" s="19"/>
      <c r="B235" s="19"/>
      <c r="D235" s="19"/>
      <c r="G235" s="48"/>
      <c r="H235" s="48"/>
      <c r="I235" s="19"/>
      <c r="J235" s="19"/>
      <c r="AE235" s="19"/>
      <c r="AF235" s="19"/>
      <c r="AG235" s="19"/>
      <c r="AH235" s="19"/>
      <c r="AI235" s="19"/>
      <c r="AJ235" s="19"/>
      <c r="AK235" s="19"/>
      <c r="AL235" s="19"/>
      <c r="AM235" s="19"/>
      <c r="AN235" s="19"/>
      <c r="AO235" s="19"/>
      <c r="AP235" s="19"/>
      <c r="AQ235" s="19"/>
      <c r="AR235" s="19"/>
      <c r="AS235" s="19"/>
      <c r="AT235" s="19"/>
      <c r="AU235" s="19"/>
      <c r="AV235" s="19"/>
    </row>
    <row r="236" spans="31:48" ht="40.5" customHeight="1">
      <c r="AE236" s="19"/>
      <c r="AF236" s="19"/>
      <c r="AG236" s="19"/>
      <c r="AH236" s="19"/>
      <c r="AI236" s="19"/>
      <c r="AJ236" s="19"/>
      <c r="AK236" s="19"/>
      <c r="AL236" s="19"/>
      <c r="AM236" s="19"/>
      <c r="AN236" s="19"/>
      <c r="AO236" s="19"/>
      <c r="AP236" s="19"/>
      <c r="AQ236" s="19"/>
      <c r="AR236" s="19"/>
      <c r="AS236" s="19"/>
      <c r="AT236" s="19"/>
      <c r="AU236" s="19"/>
      <c r="AV236" s="19"/>
    </row>
    <row r="237" spans="31:48" ht="40.5" customHeight="1">
      <c r="AE237" s="19"/>
      <c r="AF237" s="19"/>
      <c r="AG237" s="19"/>
      <c r="AH237" s="19"/>
      <c r="AI237" s="19"/>
      <c r="AJ237" s="19"/>
      <c r="AK237" s="19"/>
      <c r="AL237" s="19"/>
      <c r="AM237" s="19"/>
      <c r="AN237" s="19"/>
      <c r="AO237" s="19"/>
      <c r="AP237" s="19"/>
      <c r="AQ237" s="19"/>
      <c r="AR237" s="19"/>
      <c r="AS237" s="19"/>
      <c r="AT237" s="19"/>
      <c r="AU237" s="19"/>
      <c r="AV237" s="19"/>
    </row>
    <row r="238" spans="31:48" ht="40.5" customHeight="1">
      <c r="AE238" s="19"/>
      <c r="AF238" s="19"/>
      <c r="AG238" s="19"/>
      <c r="AH238" s="19"/>
      <c r="AI238" s="19"/>
      <c r="AJ238" s="19"/>
      <c r="AK238" s="19"/>
      <c r="AL238" s="19"/>
      <c r="AM238" s="19"/>
      <c r="AN238" s="19"/>
      <c r="AO238" s="19"/>
      <c r="AP238" s="19"/>
      <c r="AQ238" s="19"/>
      <c r="AR238" s="19"/>
      <c r="AS238" s="19"/>
      <c r="AT238" s="19"/>
      <c r="AU238" s="19"/>
      <c r="AV238" s="19"/>
    </row>
    <row r="239" spans="31:48" ht="40.5" customHeight="1">
      <c r="AE239" s="19"/>
      <c r="AF239" s="19"/>
      <c r="AG239" s="19"/>
      <c r="AH239" s="19"/>
      <c r="AI239" s="19"/>
      <c r="AJ239" s="19"/>
      <c r="AK239" s="19"/>
      <c r="AL239" s="19"/>
      <c r="AM239" s="19"/>
      <c r="AN239" s="19"/>
      <c r="AO239" s="19"/>
      <c r="AP239" s="19"/>
      <c r="AQ239" s="19"/>
      <c r="AR239" s="19"/>
      <c r="AS239" s="19"/>
      <c r="AT239" s="19"/>
      <c r="AU239" s="19"/>
      <c r="AV239" s="19"/>
    </row>
    <row r="240" spans="31:48" ht="40.5" customHeight="1">
      <c r="AE240" s="19"/>
      <c r="AF240" s="19"/>
      <c r="AG240" s="19"/>
      <c r="AH240" s="19"/>
      <c r="AI240" s="19"/>
      <c r="AJ240" s="19"/>
      <c r="AK240" s="19"/>
      <c r="AL240" s="19"/>
      <c r="AM240" s="19"/>
      <c r="AN240" s="19"/>
      <c r="AO240" s="19"/>
      <c r="AP240" s="19"/>
      <c r="AQ240" s="19"/>
      <c r="AR240" s="19"/>
      <c r="AS240" s="19"/>
      <c r="AT240" s="19"/>
      <c r="AU240" s="19"/>
      <c r="AV240" s="19"/>
    </row>
    <row r="241" spans="31:48" ht="40.5" customHeight="1">
      <c r="AE241" s="19"/>
      <c r="AF241" s="19"/>
      <c r="AG241" s="19"/>
      <c r="AH241" s="19"/>
      <c r="AI241" s="19"/>
      <c r="AJ241" s="19"/>
      <c r="AK241" s="19"/>
      <c r="AL241" s="19"/>
      <c r="AM241" s="19"/>
      <c r="AN241" s="19"/>
      <c r="AO241" s="19"/>
      <c r="AP241" s="19"/>
      <c r="AQ241" s="19"/>
      <c r="AR241" s="19"/>
      <c r="AS241" s="19"/>
      <c r="AT241" s="19"/>
      <c r="AU241" s="19"/>
      <c r="AV241" s="19"/>
    </row>
    <row r="242" spans="31:48" ht="40.5" customHeight="1">
      <c r="AE242" s="19"/>
      <c r="AF242" s="19"/>
      <c r="AG242" s="19"/>
      <c r="AH242" s="19"/>
      <c r="AI242" s="19"/>
      <c r="AJ242" s="19"/>
      <c r="AK242" s="19"/>
      <c r="AL242" s="19"/>
      <c r="AM242" s="19"/>
      <c r="AN242" s="19"/>
      <c r="AO242" s="19"/>
      <c r="AP242" s="19"/>
      <c r="AQ242" s="19"/>
      <c r="AR242" s="19"/>
      <c r="AS242" s="19"/>
      <c r="AT242" s="19"/>
      <c r="AU242" s="19"/>
      <c r="AV242" s="19"/>
    </row>
    <row r="243" spans="31:48" ht="40.5" customHeight="1">
      <c r="AE243" s="19"/>
      <c r="AF243" s="19"/>
      <c r="AG243" s="19"/>
      <c r="AH243" s="19"/>
      <c r="AI243" s="19"/>
      <c r="AJ243" s="19"/>
      <c r="AK243" s="19"/>
      <c r="AL243" s="19"/>
      <c r="AM243" s="19"/>
      <c r="AN243" s="19"/>
      <c r="AO243" s="19"/>
      <c r="AP243" s="19"/>
      <c r="AQ243" s="19"/>
      <c r="AR243" s="19"/>
      <c r="AS243" s="19"/>
      <c r="AT243" s="19"/>
      <c r="AU243" s="19"/>
      <c r="AV243" s="19"/>
    </row>
    <row r="244" spans="31:48" ht="40.5" customHeight="1">
      <c r="AE244" s="19"/>
      <c r="AF244" s="19"/>
      <c r="AG244" s="19"/>
      <c r="AH244" s="19"/>
      <c r="AI244" s="19"/>
      <c r="AJ244" s="19"/>
      <c r="AK244" s="19"/>
      <c r="AL244" s="19"/>
      <c r="AM244" s="19"/>
      <c r="AN244" s="19"/>
      <c r="AO244" s="19"/>
      <c r="AP244" s="19"/>
      <c r="AQ244" s="19"/>
      <c r="AR244" s="19"/>
      <c r="AS244" s="19"/>
      <c r="AT244" s="19"/>
      <c r="AU244" s="19"/>
      <c r="AV244" s="19"/>
    </row>
    <row r="245" spans="31:48" ht="40.5" customHeight="1">
      <c r="AE245" s="19"/>
      <c r="AF245" s="19"/>
      <c r="AG245" s="19"/>
      <c r="AH245" s="19"/>
      <c r="AI245" s="19"/>
      <c r="AJ245" s="19"/>
      <c r="AK245" s="19"/>
      <c r="AL245" s="19"/>
      <c r="AM245" s="19"/>
      <c r="AN245" s="19"/>
      <c r="AO245" s="19"/>
      <c r="AP245" s="19"/>
      <c r="AQ245" s="19"/>
      <c r="AR245" s="19"/>
      <c r="AS245" s="19"/>
      <c r="AT245" s="19"/>
      <c r="AU245" s="19"/>
      <c r="AV245" s="19"/>
    </row>
    <row r="246" spans="31:48" ht="40.5" customHeight="1">
      <c r="AE246" s="19"/>
      <c r="AF246" s="19"/>
      <c r="AG246" s="19"/>
      <c r="AH246" s="19"/>
      <c r="AI246" s="19"/>
      <c r="AJ246" s="19"/>
      <c r="AK246" s="19"/>
      <c r="AL246" s="19"/>
      <c r="AM246" s="19"/>
      <c r="AN246" s="19"/>
      <c r="AO246" s="19"/>
      <c r="AP246" s="19"/>
      <c r="AQ246" s="19"/>
      <c r="AR246" s="19"/>
      <c r="AS246" s="19"/>
      <c r="AT246" s="19"/>
      <c r="AU246" s="19"/>
      <c r="AV246" s="19"/>
    </row>
    <row r="247" spans="31:48" ht="40.5" customHeight="1">
      <c r="AE247" s="19"/>
      <c r="AF247" s="19"/>
      <c r="AG247" s="19"/>
      <c r="AH247" s="19"/>
      <c r="AI247" s="19"/>
      <c r="AJ247" s="19"/>
      <c r="AK247" s="19"/>
      <c r="AL247" s="19"/>
      <c r="AM247" s="19"/>
      <c r="AN247" s="19"/>
      <c r="AO247" s="19"/>
      <c r="AP247" s="19"/>
      <c r="AQ247" s="19"/>
      <c r="AR247" s="19"/>
      <c r="AS247" s="19"/>
      <c r="AT247" s="19"/>
      <c r="AU247" s="19"/>
      <c r="AV247" s="19"/>
    </row>
    <row r="248" spans="31:48" ht="40.5" customHeight="1"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</row>
    <row r="249" spans="31:48" ht="40.5" customHeight="1">
      <c r="AE249" s="19"/>
      <c r="AF249" s="19"/>
      <c r="AG249" s="19"/>
      <c r="AH249" s="19"/>
      <c r="AI249" s="19"/>
      <c r="AJ249" s="19"/>
      <c r="AK249" s="19"/>
      <c r="AL249" s="19"/>
      <c r="AM249" s="19"/>
      <c r="AN249" s="19"/>
      <c r="AO249" s="19"/>
      <c r="AP249" s="19"/>
      <c r="AQ249" s="19"/>
      <c r="AR249" s="19"/>
      <c r="AS249" s="19"/>
      <c r="AT249" s="19"/>
      <c r="AU249" s="19"/>
      <c r="AV249" s="19"/>
    </row>
    <row r="250" spans="31:48" ht="40.5" customHeight="1">
      <c r="AE250" s="19"/>
      <c r="AF250" s="19"/>
      <c r="AG250" s="19"/>
      <c r="AH250" s="19"/>
      <c r="AI250" s="19"/>
      <c r="AJ250" s="19"/>
      <c r="AK250" s="19"/>
      <c r="AL250" s="19"/>
      <c r="AM250" s="19"/>
      <c r="AN250" s="19"/>
      <c r="AO250" s="19"/>
      <c r="AP250" s="19"/>
      <c r="AQ250" s="19"/>
      <c r="AR250" s="19"/>
      <c r="AS250" s="19"/>
      <c r="AT250" s="19"/>
      <c r="AU250" s="19"/>
      <c r="AV250" s="19"/>
    </row>
    <row r="251" spans="31:48" ht="40.5" customHeight="1">
      <c r="AE251" s="19"/>
      <c r="AF251" s="19"/>
      <c r="AG251" s="19"/>
      <c r="AH251" s="19"/>
      <c r="AI251" s="19"/>
      <c r="AJ251" s="19"/>
      <c r="AK251" s="19"/>
      <c r="AL251" s="19"/>
      <c r="AM251" s="19"/>
      <c r="AN251" s="19"/>
      <c r="AO251" s="19"/>
      <c r="AP251" s="19"/>
      <c r="AQ251" s="19"/>
      <c r="AR251" s="19"/>
      <c r="AS251" s="19"/>
      <c r="AT251" s="19"/>
      <c r="AU251" s="19"/>
      <c r="AV251" s="19"/>
    </row>
    <row r="252" spans="31:48" ht="40.5" customHeight="1">
      <c r="AE252" s="19"/>
      <c r="AF252" s="19"/>
      <c r="AG252" s="19"/>
      <c r="AH252" s="19"/>
      <c r="AI252" s="19"/>
      <c r="AJ252" s="19"/>
      <c r="AK252" s="19"/>
      <c r="AL252" s="19"/>
      <c r="AM252" s="19"/>
      <c r="AN252" s="19"/>
      <c r="AO252" s="19"/>
      <c r="AP252" s="19"/>
      <c r="AQ252" s="19"/>
      <c r="AR252" s="19"/>
      <c r="AS252" s="19"/>
      <c r="AT252" s="19"/>
      <c r="AU252" s="19"/>
      <c r="AV252" s="19"/>
    </row>
    <row r="253" spans="31:48" ht="40.5" customHeight="1">
      <c r="AE253" s="19"/>
      <c r="AF253" s="19"/>
      <c r="AG253" s="19"/>
      <c r="AH253" s="19"/>
      <c r="AI253" s="19"/>
      <c r="AJ253" s="19"/>
      <c r="AK253" s="19"/>
      <c r="AL253" s="19"/>
      <c r="AM253" s="19"/>
      <c r="AN253" s="19"/>
      <c r="AO253" s="19"/>
      <c r="AP253" s="19"/>
      <c r="AQ253" s="19"/>
      <c r="AR253" s="19"/>
      <c r="AS253" s="19"/>
      <c r="AT253" s="19"/>
      <c r="AU253" s="19"/>
      <c r="AV253" s="19"/>
    </row>
    <row r="254" spans="31:48" ht="40.5" customHeight="1">
      <c r="AE254" s="19"/>
      <c r="AF254" s="19"/>
      <c r="AG254" s="19"/>
      <c r="AH254" s="19"/>
      <c r="AI254" s="19"/>
      <c r="AJ254" s="19"/>
      <c r="AK254" s="19"/>
      <c r="AL254" s="19"/>
      <c r="AM254" s="19"/>
      <c r="AN254" s="19"/>
      <c r="AO254" s="19"/>
      <c r="AP254" s="19"/>
      <c r="AQ254" s="19"/>
      <c r="AR254" s="19"/>
      <c r="AS254" s="19"/>
      <c r="AT254" s="19"/>
      <c r="AU254" s="19"/>
      <c r="AV254" s="19"/>
    </row>
  </sheetData>
  <sheetProtection/>
  <mergeCells count="55">
    <mergeCell ref="E51:F51"/>
    <mergeCell ref="E54:F54"/>
    <mergeCell ref="E55:F55"/>
    <mergeCell ref="E56:F56"/>
    <mergeCell ref="B69:D69"/>
    <mergeCell ref="B80:D80"/>
    <mergeCell ref="B70:D70"/>
    <mergeCell ref="B71:D71"/>
    <mergeCell ref="B67:D67"/>
    <mergeCell ref="E62:F62"/>
    <mergeCell ref="B83:D83"/>
    <mergeCell ref="B76:D76"/>
    <mergeCell ref="B77:D77"/>
    <mergeCell ref="B78:D78"/>
    <mergeCell ref="B79:D79"/>
    <mergeCell ref="B85:D85"/>
    <mergeCell ref="B84:D84"/>
    <mergeCell ref="A49:C49"/>
    <mergeCell ref="E57:F57"/>
    <mergeCell ref="E53:F53"/>
    <mergeCell ref="A93:H93"/>
    <mergeCell ref="A64:K64"/>
    <mergeCell ref="E58:F58"/>
    <mergeCell ref="E59:F59"/>
    <mergeCell ref="A82:K82"/>
    <mergeCell ref="B66:D66"/>
    <mergeCell ref="B86:D86"/>
    <mergeCell ref="A1:K1"/>
    <mergeCell ref="A4:K4"/>
    <mergeCell ref="A5:K5"/>
    <mergeCell ref="A6:K6"/>
    <mergeCell ref="A43:K43"/>
    <mergeCell ref="E52:F52"/>
    <mergeCell ref="A31:C31"/>
    <mergeCell ref="A48:C48"/>
    <mergeCell ref="A42:C42"/>
    <mergeCell ref="A32:K32"/>
    <mergeCell ref="A90:D90"/>
    <mergeCell ref="B75:D75"/>
    <mergeCell ref="A81:D81"/>
    <mergeCell ref="A91:D91"/>
    <mergeCell ref="A62:C62"/>
    <mergeCell ref="A50:K50"/>
    <mergeCell ref="E63:F63"/>
    <mergeCell ref="B87:D87"/>
    <mergeCell ref="B88:D88"/>
    <mergeCell ref="B89:D89"/>
    <mergeCell ref="E60:F60"/>
    <mergeCell ref="E61:F61"/>
    <mergeCell ref="B73:D73"/>
    <mergeCell ref="B74:D74"/>
    <mergeCell ref="A65:K65"/>
    <mergeCell ref="A63:C63"/>
    <mergeCell ref="B72:D72"/>
    <mergeCell ref="B68:D68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0" sqref="I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6" sqref="G2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КУМС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petip</dc:creator>
  <cp:keywords/>
  <dc:description/>
  <cp:lastModifiedBy>maksimova.yua</cp:lastModifiedBy>
  <cp:lastPrinted>2022-01-27T07:39:30Z</cp:lastPrinted>
  <dcterms:created xsi:type="dcterms:W3CDTF">2008-06-09T05:01:27Z</dcterms:created>
  <dcterms:modified xsi:type="dcterms:W3CDTF">2022-01-28T01:47:41Z</dcterms:modified>
  <cp:category/>
  <cp:version/>
  <cp:contentType/>
  <cp:contentStatus/>
</cp:coreProperties>
</file>