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1340" windowHeight="7665" tabRatio="734" activeTab="0"/>
  </bookViews>
  <sheets>
    <sheet name="2023" sheetId="1" r:id="rId1"/>
    <sheet name="Лист2" sheetId="2" r:id="rId2"/>
    <sheet name="Лист3" sheetId="3" r:id="rId3"/>
  </sheets>
  <definedNames>
    <definedName name="_GoBack" localSheetId="0">'2023'!#REF!</definedName>
    <definedName name="_xlnm.Print_Titles" localSheetId="0">'2023'!$2:$3</definedName>
  </definedNames>
  <calcPr fullCalcOnLoad="1" refMode="R1C1"/>
</workbook>
</file>

<file path=xl/sharedStrings.xml><?xml version="1.0" encoding="utf-8"?>
<sst xmlns="http://schemas.openxmlformats.org/spreadsheetml/2006/main" count="327" uniqueCount="247">
  <si>
    <t>№ п/п</t>
  </si>
  <si>
    <t>Адрес</t>
  </si>
  <si>
    <t>Площадь, кв.м</t>
  </si>
  <si>
    <t>Способ приватизации</t>
  </si>
  <si>
    <t>Срок приватизации</t>
  </si>
  <si>
    <t>Цена сделки приватизации, руб.</t>
  </si>
  <si>
    <t>Характеристика объекта приватизации</t>
  </si>
  <si>
    <t>Примечание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</si>
  <si>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</si>
  <si>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</si>
  <si>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Итого по разделу 1.2.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</si>
  <si>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</si>
  <si>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 xml:space="preserve"> 2. Продажа движимого имущества</t>
  </si>
  <si>
    <t>Итого по разделу 2</t>
  </si>
  <si>
    <t>Итого по разделу 2.1.</t>
  </si>
  <si>
    <t>1.1.1. Аукцион</t>
  </si>
  <si>
    <t>Итого по разделу 1.1.1.</t>
  </si>
  <si>
    <t>Итого по разделу 1.1.2.</t>
  </si>
  <si>
    <t>Итого по разделу 2.2</t>
  </si>
  <si>
    <t>Покупатель</t>
  </si>
  <si>
    <t>Дата и № договора купли-продажи</t>
  </si>
  <si>
    <t>2.1. Продажа металлолома</t>
  </si>
  <si>
    <t>аукцион</t>
  </si>
  <si>
    <t>Итого по разделу 1.1.3.</t>
  </si>
  <si>
    <t>Сумма поступлений, без НДС</t>
  </si>
  <si>
    <t>ООО «МС-Металл»</t>
  </si>
  <si>
    <t>2.2. Продажа автомобилей</t>
  </si>
  <si>
    <t>Павловский тракт, 88</t>
  </si>
  <si>
    <t>Итого по разделу 1.1.</t>
  </si>
  <si>
    <t>Итого по разделу 1</t>
  </si>
  <si>
    <t>ООО «Алтайлифтсервис Плюс»</t>
  </si>
  <si>
    <t>оплата единовренно</t>
  </si>
  <si>
    <t>Демченко Д.Н.</t>
  </si>
  <si>
    <t>ул.Эмилии Алексеевой, 2/пр-кту Ленина, 199</t>
  </si>
  <si>
    <t xml:space="preserve">ул.Попова, 79а </t>
  </si>
  <si>
    <t>Батулин Д.Н.</t>
  </si>
  <si>
    <t>ул.Сизова, 26</t>
  </si>
  <si>
    <t>Булатова Т.А.</t>
  </si>
  <si>
    <t>1.1.2. Конкурс</t>
  </si>
  <si>
    <t>конкурс</t>
  </si>
  <si>
    <t>1.1.3. Продажа посредством публичного предложения</t>
  </si>
  <si>
    <t>1.1.4. Продажа без объявления цены</t>
  </si>
  <si>
    <t>Итого по разделу 1.1.4.</t>
  </si>
  <si>
    <t xml:space="preserve">ул.Ярных, 79 </t>
  </si>
  <si>
    <t xml:space="preserve">продажа посредством публичного предложения </t>
  </si>
  <si>
    <t>ул.Северо-Западная, 230б</t>
  </si>
  <si>
    <t>Граф А.В.</t>
  </si>
  <si>
    <t>ул.Попова, 54</t>
  </si>
  <si>
    <t>из прогнозного плана приватизации</t>
  </si>
  <si>
    <t xml:space="preserve">Отчет о результатах приватизации муниципального имущества за 2023 год </t>
  </si>
  <si>
    <t>Председатель комитета                                                                                          ______________________________________________С.Н. Фоминых</t>
  </si>
  <si>
    <t xml:space="preserve">ООО «МАРИЯ-РА» </t>
  </si>
  <si>
    <t>10.01.2023 №2</t>
  </si>
  <si>
    <t>ул.Георгиева, 55</t>
  </si>
  <si>
    <t>нежилое помещение Н2 в подвале</t>
  </si>
  <si>
    <t>30.01.2023 №3</t>
  </si>
  <si>
    <t xml:space="preserve">ул.Энтузиастов, 5 </t>
  </si>
  <si>
    <t>нежилое помещение Н4 в подвале</t>
  </si>
  <si>
    <t>б-р 9 Января, 90</t>
  </si>
  <si>
    <t>нежилое помещение Н6 в подвале</t>
  </si>
  <si>
    <t xml:space="preserve">ул.Юбилейная, 1а, с.Гоньба </t>
  </si>
  <si>
    <t>нежилое помещение Н1 на 1-м этаже</t>
  </si>
  <si>
    <t>30.01.2023 №4</t>
  </si>
  <si>
    <t>30.01.2023 №5</t>
  </si>
  <si>
    <t>30.01.2023 №6</t>
  </si>
  <si>
    <t>Козлов А.М.</t>
  </si>
  <si>
    <t>Важенцев Д.В.</t>
  </si>
  <si>
    <t xml:space="preserve">ул.Чкалова, 57 </t>
  </si>
  <si>
    <t xml:space="preserve">нежилое помещение Н12 на 1-м этаже </t>
  </si>
  <si>
    <t>09.01.2023 №1</t>
  </si>
  <si>
    <t>ул.Попова, 104</t>
  </si>
  <si>
    <t xml:space="preserve">24/1000 долей  в праве собственности на здание теплового пункта №138 общей площадью 1284,5 кв.м </t>
  </si>
  <si>
    <t>ИП Ильина О.В.</t>
  </si>
  <si>
    <t xml:space="preserve">ул.Солнечная Поляна, 49а </t>
  </si>
  <si>
    <t>88/1000 долей в праве собственности на здание теплового пункта общей площадью   961,4 кв.м</t>
  </si>
  <si>
    <r>
      <t>2329</t>
    </r>
    <r>
      <rPr>
        <sz val="12"/>
        <color indexed="8"/>
        <rFont val="Times New Roman"/>
        <family val="1"/>
      </rPr>
      <t xml:space="preserve">/10000 долей </t>
    </r>
    <r>
      <rPr>
        <sz val="12"/>
        <color indexed="8"/>
        <rFont val="Times New Roman"/>
        <family val="1"/>
      </rPr>
      <t xml:space="preserve">в </t>
    </r>
    <r>
      <rPr>
        <sz val="12"/>
        <color indexed="8"/>
        <rFont val="Times New Roman"/>
        <family val="1"/>
      </rPr>
      <t>праве собственности  на здание главного корпуса гаража и административного здания с пристроями общей площадью 11307,0 кв.м</t>
    </r>
  </si>
  <si>
    <t xml:space="preserve">ООО «Центр физического развития» </t>
  </si>
  <si>
    <t>ООО «ТРАНСКОМ»</t>
  </si>
  <si>
    <t xml:space="preserve">пр-кт Строителей, 8б/2 </t>
  </si>
  <si>
    <t xml:space="preserve">гаражный бокс            </t>
  </si>
  <si>
    <t>Аукцион</t>
  </si>
  <si>
    <t>ул.Маяковского, 8</t>
  </si>
  <si>
    <t xml:space="preserve">нежилого здания поликлиники с пристроем общей площадью 787,8 кв.м, земельного участка площадью 957 кв.м                         </t>
  </si>
  <si>
    <t>от 01.03.2023 №13</t>
  </si>
  <si>
    <t>Медведев В.В.</t>
  </si>
  <si>
    <t>от 01.03.2023 №14</t>
  </si>
  <si>
    <t>ООО "Алтай Медика Групп"</t>
  </si>
  <si>
    <t xml:space="preserve">ул.Большая Олонская, 42а </t>
  </si>
  <si>
    <t xml:space="preserve">нежилого помещения о5 на 2-м этаже </t>
  </si>
  <si>
    <t>от 31.03.2023 №20</t>
  </si>
  <si>
    <t>ул.П.С. Кулагина, 4</t>
  </si>
  <si>
    <t xml:space="preserve">нежилое помещение Н2 на 1-м этаже </t>
  </si>
  <si>
    <t xml:space="preserve">ул.Лазурная, 28 </t>
  </si>
  <si>
    <t>19/1000 долей в праве собственности на здание теплового пункта общей площадью 870,1 кв.м</t>
  </si>
  <si>
    <t>03.04.2023 №21</t>
  </si>
  <si>
    <t>17.04.2023 №22</t>
  </si>
  <si>
    <t>СНТСН «ПРОСТОР»</t>
  </si>
  <si>
    <t>Горюк  В.И.</t>
  </si>
  <si>
    <t>34/1000 долей в праве собственности на здание центрального теплового пункта №122 общей площадью 960,4 кв.м</t>
  </si>
  <si>
    <t>19.04.2023 №23</t>
  </si>
  <si>
    <t xml:space="preserve">ООО «Фирма ПЖЭТ-2» </t>
  </si>
  <si>
    <t>43/1000 доли в праве собственности на здание теплового пункта общей площадью   961,4 кв.м</t>
  </si>
  <si>
    <t>25.05.2023 №28</t>
  </si>
  <si>
    <t>ул.Солнечная Поляна, 21</t>
  </si>
  <si>
    <t xml:space="preserve">нежилого помещения Н01 на 1-ом этаже </t>
  </si>
  <si>
    <t xml:space="preserve">525/1000 долей  в праве собственности на нежилое помещение Н1 общей площадью 297,4 кв.м             </t>
  </si>
  <si>
    <t>02.05.2023 №26</t>
  </si>
  <si>
    <t>18.05.2023 №27</t>
  </si>
  <si>
    <t>Сергеев И.Л.</t>
  </si>
  <si>
    <t xml:space="preserve">ул.Попова, 60 </t>
  </si>
  <si>
    <t xml:space="preserve">168/1000 долей  в праве собственности на здание центрального теплового пункта №525 площадью 650,3 кв.м                    </t>
  </si>
  <si>
    <t>29.05.2023 №29</t>
  </si>
  <si>
    <t xml:space="preserve">пр-кт Красноармейский, 131 </t>
  </si>
  <si>
    <t>640/1000 долей в праве собственности на нежилое помещение Н5 на 1-м этаже и в подвале общей площадью 1023,9 кв.м</t>
  </si>
  <si>
    <t>продажа без обявления цены</t>
  </si>
  <si>
    <t>13.06.2023 №31</t>
  </si>
  <si>
    <t>ИП Ершов Антон Геннадьевич</t>
  </si>
  <si>
    <t xml:space="preserve"> ул.Георгия Исакова, 235а</t>
  </si>
  <si>
    <t>17/1000 долей в праве собственности на здание центрального теплового пункта №514 общей площадью 399,3 кв.м</t>
  </si>
  <si>
    <t>16.06.2023 №32</t>
  </si>
  <si>
    <t>ул.Власихинская, 146в</t>
  </si>
  <si>
    <t xml:space="preserve">Здание - штаб, здание - хранилище техники, здание - контрольно - пропускной пункт, земельный участок общей площадью 4847,0 кв.м </t>
  </si>
  <si>
    <t>16.06.2023 №33</t>
  </si>
  <si>
    <t xml:space="preserve">пр-кт Дзержинского, 7, р.п.Южный </t>
  </si>
  <si>
    <t>795/1000 долей в праве собственности на нежилое помещение Н3 на 1-м этаже общей площадью 280,3 кв.м</t>
  </si>
  <si>
    <t>16.06.2023 №34</t>
  </si>
  <si>
    <t>ул.Карагандинская, 1</t>
  </si>
  <si>
    <t xml:space="preserve">нежилое здание, земельный участок площадью 985 кв.м </t>
  </si>
  <si>
    <t>19.06.2023 №35</t>
  </si>
  <si>
    <t>Гладышева Ю.А.</t>
  </si>
  <si>
    <t>Чернуцкий В.А.</t>
  </si>
  <si>
    <t xml:space="preserve">ул.П.С. Кулагина, 4   </t>
  </si>
  <si>
    <t>нежилое помещение Н1 в подвале</t>
  </si>
  <si>
    <t>01.06.2023 №30</t>
  </si>
  <si>
    <t>ООО "РЭСИО"</t>
  </si>
  <si>
    <t xml:space="preserve"> ул.Эмилии Алексеевой, 2а/1 </t>
  </si>
  <si>
    <t>здание проходной с земельным участком площадью 380 кв.метров</t>
  </si>
  <si>
    <t>27.06.2023 №37</t>
  </si>
  <si>
    <t>ООО «УЮТ+»</t>
  </si>
  <si>
    <t>ул.Попова, 190</t>
  </si>
  <si>
    <t>109/1000 долей  в праве собственности на здание теплового пункта №124 общей площадью 970,1 кв.м</t>
  </si>
  <si>
    <t>11.07.2023 №41</t>
  </si>
  <si>
    <t>ООО "ЦЖКР"</t>
  </si>
  <si>
    <t xml:space="preserve"> ул.Шукшина, 20</t>
  </si>
  <si>
    <t xml:space="preserve">184/1000 доли в праве собственности на здание центрального теплового пункта №524 общей площадью 665,6 кв.м </t>
  </si>
  <si>
    <t>07.07.2023 №38</t>
  </si>
  <si>
    <t>ООО "ЖЭУ-21"</t>
  </si>
  <si>
    <t>пр-кт Ленина, 79</t>
  </si>
  <si>
    <t xml:space="preserve">нежилое помещение подвала в здании общежития общей площадью 43,6 кв.м </t>
  </si>
  <si>
    <t>аукцин</t>
  </si>
  <si>
    <t>07.07.2023 №39</t>
  </si>
  <si>
    <t xml:space="preserve">пр-кт Социалистический, 6 </t>
  </si>
  <si>
    <t>нежилое помещение №5 общей площадью 
48,5 кв.м, нежилое помещение №6 общей площадью 33,2 кв.м, нежилое помещение №7 общей площадью 36,7 кв.м на 2-м этаже</t>
  </si>
  <si>
    <t>10.07.2023 №40</t>
  </si>
  <si>
    <t>ИП Павшинкин Е.Б.</t>
  </si>
  <si>
    <t xml:space="preserve">7/1000 долей в праве собственности на здание теплового пункта общей площадью 1905,3 кв.м </t>
  </si>
  <si>
    <t>03.08.2023№45</t>
  </si>
  <si>
    <t>ул.Шукшина, 28</t>
  </si>
  <si>
    <t>585/1000 долей в праве собственности на нежилое помещение Н2 на 2-м этаже общей площадью 80,7 кв.м</t>
  </si>
  <si>
    <t>28.08.2023 №50</t>
  </si>
  <si>
    <t>Горячева М.В.</t>
  </si>
  <si>
    <t xml:space="preserve">247/1000 долей  в праве собственности на нежилое помещение Н5 общей площадью 402,3 кв.м </t>
  </si>
  <si>
    <t>02.08.2023 №42</t>
  </si>
  <si>
    <t>ООО "Простор"</t>
  </si>
  <si>
    <t>ул.Попова, 79а</t>
  </si>
  <si>
    <t>85/1000 долей в праве собственности на здание центрального теплового пункта №122 общей площадью 960,4 кв.м</t>
  </si>
  <si>
    <t>09.08.2023 №47</t>
  </si>
  <si>
    <t>пр-кт Ленина, 71</t>
  </si>
  <si>
    <t xml:space="preserve">нежилое помещение </t>
  </si>
  <si>
    <t>09.08.2023 №48</t>
  </si>
  <si>
    <t>ООО "Синема"</t>
  </si>
  <si>
    <t>ул.Попова, 151</t>
  </si>
  <si>
    <t>87/1000 долей  в праве собственности на здание теплового пункта общей площадью 957,2 кв.м</t>
  </si>
  <si>
    <t>30.08.2023 №51</t>
  </si>
  <si>
    <t>27/1000 долей  в праве собственности на здание центрального теплового пункта №122 общей площадью  960,4 кв.м</t>
  </si>
  <si>
    <t>30.08.2023 №52</t>
  </si>
  <si>
    <t xml:space="preserve">111/1000 долей в праве собственности на здание теплового пункта №124 общей площадью 970,1 кв.м                         </t>
  </si>
  <si>
    <t>30.08.2023 №53</t>
  </si>
  <si>
    <t xml:space="preserve">ул.Молодежная, 64 </t>
  </si>
  <si>
    <t xml:space="preserve">106/500 долей в праве собственности на нежилое помещение Н1 в подвале общей площадью 1466,6 кв.м    </t>
  </si>
  <si>
    <t>03.08.2023 №44</t>
  </si>
  <si>
    <t>ИП Зуев А.Н.</t>
  </si>
  <si>
    <t xml:space="preserve">пр-кт Калинина, 18 </t>
  </si>
  <si>
    <t>Нежилое помещение Н1001 в  подвале</t>
  </si>
  <si>
    <t>04.09.2023 №54</t>
  </si>
  <si>
    <t>Попцова А.А.</t>
  </si>
  <si>
    <t>ул.Мерзликина, 7</t>
  </si>
  <si>
    <t>17/500 долей в праве собственности на административное здание общей площадью 754,6 кв.м</t>
  </si>
  <si>
    <t>13.09.2023 №55</t>
  </si>
  <si>
    <t>п.Лесной, 14</t>
  </si>
  <si>
    <t>18.09.2023 №56</t>
  </si>
  <si>
    <t>Багаев А.Н.</t>
  </si>
  <si>
    <t xml:space="preserve">312/1000 долей в праве собственности на нежилое помещение Н3 на 1-м этаже общей площадью 107,5 кв.м </t>
  </si>
  <si>
    <t>04.10.2023 №58</t>
  </si>
  <si>
    <t>Переверзева М.А.</t>
  </si>
  <si>
    <t xml:space="preserve">ул.Эмилии Алексеевой, 2/пр-кт Ленина, 199  </t>
  </si>
  <si>
    <t>3179/10000 долей  в праве собственности на здание главного корпуса гаража и административного здания с пристроями общей площадью 11307,0 кв.м</t>
  </si>
  <si>
    <t>19.10.2023 №59</t>
  </si>
  <si>
    <t xml:space="preserve">ул.Шукшина, 32г </t>
  </si>
  <si>
    <t>16/25 долей в праве собственности на пристрой к зданию гаражей общей площадью 140,7 кв.м</t>
  </si>
  <si>
    <t>04.10.2023 №57</t>
  </si>
  <si>
    <t>ИП Сигунов Е.Ю</t>
  </si>
  <si>
    <t xml:space="preserve">ул.Власихинская, 144е </t>
  </si>
  <si>
    <t>здание - склада общей площадью 339,0 кв.м, здание - склад общей площадью 378,0 кв.м, здание - склад общей площадью 330,0 кв.м, здание - склад общей площадью 339,0 кв.м,  здание – склад-навес  общей площадью 378,0 кв.м,
- здание - контрольно-пропускной пункт с гаражом общей площадью 86,0 кв.м,
- земельный участок площадью 8676,0 кв.м</t>
  </si>
  <si>
    <t>20.12.2023 №62</t>
  </si>
  <si>
    <t>ИП Ивушкина Т.Н.</t>
  </si>
  <si>
    <t>ул.Кавалерийская, 13</t>
  </si>
  <si>
    <r>
      <t>750/1000 долей 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праве собственности  на нежилое помещение Н1 в подвале общей площадью 175,5 кв.м</t>
    </r>
  </si>
  <si>
    <t>20.06.2023 №36</t>
  </si>
  <si>
    <t xml:space="preserve">678/1000 долей  в праве собственности на нежилое помещение на 1-ом и 2-ом этажах общей площадью 254,9 кв.м  </t>
  </si>
  <si>
    <t>Нежилое здание общей площадью 62,5 кв.м; земельный участок общей площадью 280,0 кв.м</t>
  </si>
  <si>
    <t>Мурашко Н.А.</t>
  </si>
  <si>
    <t>10.02.2023 №7</t>
  </si>
  <si>
    <t>10.02.2023 №9</t>
  </si>
  <si>
    <t>Машина тротуароуборочная КО-718.  Государственный регистрационный знак – 333МА22</t>
  </si>
  <si>
    <t xml:space="preserve">Автомобиль ЗИЛ. Государственный регистрационный знак – З825ВС22
</t>
  </si>
  <si>
    <t>лом черного металла 12А весом нетто 3,230 тонны</t>
  </si>
  <si>
    <t>10.02.2023 №10</t>
  </si>
  <si>
    <t xml:space="preserve">Машина маркировочная РДТ-220. Государственный регистрационный знак – Х801ОВ22
</t>
  </si>
  <si>
    <t>13.02.2023 №11</t>
  </si>
  <si>
    <t>ООО "Сиброад"</t>
  </si>
  <si>
    <t>лом черного металла 5А весом нетто 10,25 тонны</t>
  </si>
  <si>
    <t>лом черного металла 5А весом нетто 6,403 тонны</t>
  </si>
  <si>
    <t>лом черного металла весом нетто 1,282 тонны, в том числе: лом черного металла 5А весом нетто 0,807 тонны, 12А весом нетто 0,475 тонны</t>
  </si>
  <si>
    <t>03.03.2023 №16</t>
  </si>
  <si>
    <t>03.03.2023 №17</t>
  </si>
  <si>
    <t>03.03.2023 №18</t>
  </si>
  <si>
    <t>лом черного металла весом нетто 4,322 тонны, в том числе: лом черного металла 5А весом нетто 3,895 тонны, 12А весом нетто 0,427 тонны</t>
  </si>
  <si>
    <t>лом черного металла весом нетто 4,75 тонны, в том числе: лом черного металла 5А весом нетто 0,855 тонны, 12А весом нетто 3,895 тонны</t>
  </si>
  <si>
    <t>02.05.2023 №24</t>
  </si>
  <si>
    <t>02.05.2023 №25</t>
  </si>
  <si>
    <t>лом черного металла весом нетто 50,181 тонны, в том числе: лом черного металла 5А весом нетто 1,795 тонны, 12А весом нетто 48,386 тонны</t>
  </si>
  <si>
    <t>03.08.2023 №43</t>
  </si>
  <si>
    <t xml:space="preserve">Автобус УАЗ. Государственный регистрационный знак – В934КХ22
</t>
  </si>
  <si>
    <t>07.08.2023 №46</t>
  </si>
  <si>
    <t>Чернявский М.Б.</t>
  </si>
  <si>
    <t>лом черного металла 5А весом нетто 6,374тонны</t>
  </si>
  <si>
    <t>28.08.2023 №49</t>
  </si>
  <si>
    <t xml:space="preserve">фургон ГАЗ 33061.  Государственный регистрационный знак – С061ОЕ22
</t>
  </si>
  <si>
    <t>автобус ПАЗ 32053-70.  Государственный регистрационный знак – В348РС22</t>
  </si>
  <si>
    <t>27.10.2023 №60</t>
  </si>
  <si>
    <t>27.10.2023 №61</t>
  </si>
  <si>
    <t>Богданов С.Г.</t>
  </si>
  <si>
    <t>продажа арендаторам, имеющим преимущественное право выкупа</t>
  </si>
  <si>
    <t xml:space="preserve"> 21.02.2023 №12</t>
  </si>
  <si>
    <t>01.03.2023 №15</t>
  </si>
  <si>
    <t xml:space="preserve"> 29.03.2023 №19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</si>
</sst>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" fontId="44" fillId="0" borderId="10" xfId="54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4" fontId="43" fillId="0" borderId="10" xfId="54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4" fontId="4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4" fontId="43" fillId="0" borderId="14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44" fillId="0" borderId="11" xfId="54" applyNumberFormat="1" applyFont="1" applyBorder="1" applyAlignment="1">
      <alignment horizontal="center" vertical="center"/>
      <protection/>
    </xf>
    <xf numFmtId="4" fontId="44" fillId="0" borderId="13" xfId="54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0"/>
  <sheetViews>
    <sheetView tabSelected="1" zoomScale="68" zoomScaleNormal="68" zoomScalePageLayoutView="0" workbookViewId="0" topLeftCell="A24">
      <selection activeCell="I51" sqref="I51"/>
    </sheetView>
  </sheetViews>
  <sheetFormatPr defaultColWidth="9.00390625" defaultRowHeight="40.5" customHeight="1"/>
  <cols>
    <col min="1" max="1" width="7.375" style="36" customWidth="1"/>
    <col min="2" max="2" width="36.875" style="37" customWidth="1"/>
    <col min="3" max="3" width="47.125" style="16" customWidth="1"/>
    <col min="4" max="4" width="21.25390625" style="36" customWidth="1"/>
    <col min="5" max="5" width="34.00390625" style="16" customWidth="1"/>
    <col min="6" max="6" width="17.25390625" style="16" customWidth="1"/>
    <col min="7" max="8" width="18.875" style="16" customWidth="1"/>
    <col min="9" max="9" width="25.75390625" style="29" customWidth="1"/>
    <col min="10" max="10" width="25.375" style="24" customWidth="1"/>
    <col min="11" max="11" width="20.375" style="16" customWidth="1"/>
    <col min="12" max="12" width="13.25390625" style="28" customWidth="1"/>
    <col min="13" max="13" width="14.875" style="16" bestFit="1" customWidth="1"/>
    <col min="14" max="14" width="9.125" style="16" customWidth="1"/>
    <col min="15" max="15" width="12.625" style="16" bestFit="1" customWidth="1"/>
    <col min="16" max="16" width="13.375" style="16" bestFit="1" customWidth="1"/>
    <col min="17" max="30" width="9.125" style="16" customWidth="1"/>
    <col min="31" max="48" width="9.125" style="13" customWidth="1"/>
    <col min="49" max="16384" width="9.125" style="16" customWidth="1"/>
  </cols>
  <sheetData>
    <row r="1" spans="1:12" s="13" customFormat="1" ht="36.75" customHeight="1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27"/>
    </row>
    <row r="2" spans="1:11" ht="65.25" customHeight="1">
      <c r="A2" s="8" t="s">
        <v>0</v>
      </c>
      <c r="B2" s="8" t="s">
        <v>1</v>
      </c>
      <c r="C2" s="8" t="s">
        <v>6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24</v>
      </c>
      <c r="I2" s="2" t="s">
        <v>20</v>
      </c>
      <c r="J2" s="1" t="s">
        <v>19</v>
      </c>
      <c r="K2" s="1" t="s">
        <v>7</v>
      </c>
    </row>
    <row r="3" spans="1:11" ht="18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1">
        <v>9</v>
      </c>
      <c r="J3" s="1">
        <v>10</v>
      </c>
      <c r="K3" s="1">
        <v>11</v>
      </c>
    </row>
    <row r="4" spans="1:11" ht="27" customHeight="1">
      <c r="A4" s="99" t="s">
        <v>8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ht="45.75" customHeight="1">
      <c r="A5" s="99" t="s">
        <v>9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27.75" customHeight="1">
      <c r="A6" s="99" t="s">
        <v>15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12" s="13" customFormat="1" ht="68.25" customHeight="1">
      <c r="A7" s="1">
        <v>1</v>
      </c>
      <c r="B7" s="1" t="s">
        <v>45</v>
      </c>
      <c r="C7" s="4" t="s">
        <v>209</v>
      </c>
      <c r="D7" s="6">
        <v>172.8</v>
      </c>
      <c r="E7" s="6" t="s">
        <v>22</v>
      </c>
      <c r="F7" s="92">
        <v>44894</v>
      </c>
      <c r="G7" s="59">
        <v>3330000</v>
      </c>
      <c r="H7" s="11">
        <v>2775000</v>
      </c>
      <c r="I7" s="1" t="s">
        <v>52</v>
      </c>
      <c r="J7" s="1" t="s">
        <v>51</v>
      </c>
      <c r="K7" s="12"/>
      <c r="L7" s="27"/>
    </row>
    <row r="8" spans="1:14" s="13" customFormat="1" ht="45.75" customHeight="1">
      <c r="A8" s="1">
        <v>2</v>
      </c>
      <c r="B8" s="38" t="s">
        <v>78</v>
      </c>
      <c r="C8" s="66" t="s">
        <v>79</v>
      </c>
      <c r="D8" s="1">
        <v>17.9</v>
      </c>
      <c r="E8" s="3" t="s">
        <v>80</v>
      </c>
      <c r="F8" s="45">
        <v>44978</v>
      </c>
      <c r="G8" s="40">
        <v>380000</v>
      </c>
      <c r="H8" s="11">
        <v>316667</v>
      </c>
      <c r="I8" s="1" t="s">
        <v>83</v>
      </c>
      <c r="J8" s="1" t="s">
        <v>84</v>
      </c>
      <c r="K8" s="12"/>
      <c r="L8" s="27"/>
      <c r="N8" s="27"/>
    </row>
    <row r="9" spans="1:16" ht="78.75" customHeight="1">
      <c r="A9" s="14">
        <v>3</v>
      </c>
      <c r="B9" s="38" t="s">
        <v>81</v>
      </c>
      <c r="C9" s="67" t="s">
        <v>82</v>
      </c>
      <c r="D9" s="1">
        <v>787.8</v>
      </c>
      <c r="E9" s="3" t="s">
        <v>80</v>
      </c>
      <c r="F9" s="45">
        <v>44978</v>
      </c>
      <c r="G9" s="40">
        <v>5260800</v>
      </c>
      <c r="H9" s="11">
        <v>4569000</v>
      </c>
      <c r="I9" s="1" t="s">
        <v>85</v>
      </c>
      <c r="J9" s="1" t="s">
        <v>86</v>
      </c>
      <c r="K9" s="15"/>
      <c r="O9" s="28"/>
      <c r="P9" s="26"/>
    </row>
    <row r="10" spans="1:15" ht="49.5" customHeight="1">
      <c r="A10" s="14">
        <v>4</v>
      </c>
      <c r="B10" s="38" t="s">
        <v>87</v>
      </c>
      <c r="C10" s="65" t="s">
        <v>88</v>
      </c>
      <c r="D10" s="1">
        <v>255.1</v>
      </c>
      <c r="E10" s="3" t="s">
        <v>80</v>
      </c>
      <c r="F10" s="45">
        <v>45013</v>
      </c>
      <c r="G10" s="40">
        <v>2050000</v>
      </c>
      <c r="H10" s="11">
        <v>1708333</v>
      </c>
      <c r="I10" s="1" t="s">
        <v>89</v>
      </c>
      <c r="J10" s="1" t="s">
        <v>86</v>
      </c>
      <c r="K10" s="15"/>
      <c r="O10" s="28"/>
    </row>
    <row r="11" spans="1:11" ht="45" customHeight="1">
      <c r="A11" s="14">
        <v>5</v>
      </c>
      <c r="B11" s="63" t="s">
        <v>90</v>
      </c>
      <c r="C11" s="39" t="s">
        <v>91</v>
      </c>
      <c r="D11" s="46">
        <v>172.2</v>
      </c>
      <c r="E11" s="3" t="s">
        <v>80</v>
      </c>
      <c r="F11" s="68">
        <v>45013</v>
      </c>
      <c r="G11" s="64">
        <v>3940000</v>
      </c>
      <c r="H11" s="11">
        <v>3283333</v>
      </c>
      <c r="I11" s="3" t="s">
        <v>94</v>
      </c>
      <c r="J11" s="38" t="s">
        <v>97</v>
      </c>
      <c r="K11" s="15"/>
    </row>
    <row r="12" spans="1:15" s="13" customFormat="1" ht="46.5" customHeight="1">
      <c r="A12" s="1">
        <v>6</v>
      </c>
      <c r="B12" s="69" t="s">
        <v>92</v>
      </c>
      <c r="C12" s="39" t="s">
        <v>93</v>
      </c>
      <c r="D12" s="70">
        <v>16.1</v>
      </c>
      <c r="E12" s="3" t="s">
        <v>80</v>
      </c>
      <c r="F12" s="68">
        <v>45027</v>
      </c>
      <c r="G12" s="64">
        <v>550000</v>
      </c>
      <c r="H12" s="11">
        <v>458333</v>
      </c>
      <c r="I12" s="1" t="s">
        <v>95</v>
      </c>
      <c r="J12" s="38" t="s">
        <v>96</v>
      </c>
      <c r="K12" s="12"/>
      <c r="L12" s="27"/>
      <c r="O12" s="27"/>
    </row>
    <row r="13" spans="1:15" s="13" customFormat="1" ht="45" customHeight="1">
      <c r="A13" s="1">
        <v>7</v>
      </c>
      <c r="B13" s="39" t="s">
        <v>103</v>
      </c>
      <c r="C13" s="73" t="s">
        <v>104</v>
      </c>
      <c r="D13" s="3">
        <v>107.7</v>
      </c>
      <c r="E13" s="3" t="s">
        <v>80</v>
      </c>
      <c r="F13" s="68">
        <v>45041</v>
      </c>
      <c r="G13" s="64">
        <v>4250000</v>
      </c>
      <c r="H13" s="11">
        <v>3541667</v>
      </c>
      <c r="I13" s="3" t="s">
        <v>106</v>
      </c>
      <c r="J13" s="38" t="s">
        <v>37</v>
      </c>
      <c r="K13" s="12"/>
      <c r="L13" s="27"/>
      <c r="O13" s="27"/>
    </row>
    <row r="14" spans="1:12" s="13" customFormat="1" ht="51" customHeight="1">
      <c r="A14" s="1">
        <v>8</v>
      </c>
      <c r="B14" s="38" t="s">
        <v>43</v>
      </c>
      <c r="C14" s="74" t="s">
        <v>105</v>
      </c>
      <c r="D14" s="1">
        <v>156.2</v>
      </c>
      <c r="E14" s="3" t="s">
        <v>80</v>
      </c>
      <c r="F14" s="45">
        <v>45027</v>
      </c>
      <c r="G14" s="40">
        <v>1380000</v>
      </c>
      <c r="H14" s="11">
        <v>1150000</v>
      </c>
      <c r="I14" s="1" t="s">
        <v>107</v>
      </c>
      <c r="J14" s="1" t="s">
        <v>108</v>
      </c>
      <c r="K14" s="12"/>
      <c r="L14" s="27"/>
    </row>
    <row r="15" spans="1:11" ht="84" customHeight="1">
      <c r="A15" s="14">
        <v>9</v>
      </c>
      <c r="B15" s="39" t="s">
        <v>117</v>
      </c>
      <c r="C15" s="39" t="s">
        <v>118</v>
      </c>
      <c r="D15" s="3">
        <v>6.8</v>
      </c>
      <c r="E15" s="3" t="s">
        <v>80</v>
      </c>
      <c r="F15" s="61">
        <v>45090</v>
      </c>
      <c r="G15" s="82">
        <v>90000</v>
      </c>
      <c r="H15" s="11">
        <v>75000</v>
      </c>
      <c r="I15" s="3" t="s">
        <v>119</v>
      </c>
      <c r="J15" s="39" t="s">
        <v>129</v>
      </c>
      <c r="K15" s="15"/>
    </row>
    <row r="16" spans="1:12" s="13" customFormat="1" ht="81" customHeight="1">
      <c r="A16" s="1">
        <v>10</v>
      </c>
      <c r="B16" s="39" t="s">
        <v>120</v>
      </c>
      <c r="C16" s="80" t="s">
        <v>121</v>
      </c>
      <c r="D16" s="1">
        <v>389</v>
      </c>
      <c r="E16" s="3" t="s">
        <v>80</v>
      </c>
      <c r="F16" s="45">
        <v>45090</v>
      </c>
      <c r="G16" s="83">
        <v>13517000</v>
      </c>
      <c r="H16" s="81">
        <v>12931263</v>
      </c>
      <c r="I16" s="1" t="s">
        <v>122</v>
      </c>
      <c r="J16" s="39" t="s">
        <v>130</v>
      </c>
      <c r="K16" s="12"/>
      <c r="L16" s="27"/>
    </row>
    <row r="17" spans="1:12" s="13" customFormat="1" ht="65.25" customHeight="1">
      <c r="A17" s="5">
        <v>11</v>
      </c>
      <c r="B17" s="80" t="s">
        <v>123</v>
      </c>
      <c r="C17" s="80" t="s">
        <v>124</v>
      </c>
      <c r="D17" s="1">
        <v>222.9</v>
      </c>
      <c r="E17" s="3" t="s">
        <v>80</v>
      </c>
      <c r="F17" s="45">
        <v>45090</v>
      </c>
      <c r="G17" s="83">
        <v>3840000</v>
      </c>
      <c r="H17" s="11">
        <v>3200000</v>
      </c>
      <c r="I17" s="1" t="s">
        <v>125</v>
      </c>
      <c r="J17" s="39" t="s">
        <v>37</v>
      </c>
      <c r="K17" s="12"/>
      <c r="L17" s="27"/>
    </row>
    <row r="18" spans="1:12" s="13" customFormat="1" ht="51" customHeight="1">
      <c r="A18" s="5">
        <v>12</v>
      </c>
      <c r="B18" s="39" t="s">
        <v>126</v>
      </c>
      <c r="C18" s="80" t="s">
        <v>127</v>
      </c>
      <c r="D18" s="1">
        <v>650.2</v>
      </c>
      <c r="E18" s="3" t="s">
        <v>80</v>
      </c>
      <c r="F18" s="45">
        <v>45090</v>
      </c>
      <c r="G18" s="83">
        <v>13271000</v>
      </c>
      <c r="H18" s="11">
        <v>12054492</v>
      </c>
      <c r="I18" s="1" t="s">
        <v>128</v>
      </c>
      <c r="J18" s="1" t="s">
        <v>86</v>
      </c>
      <c r="K18" s="12"/>
      <c r="L18" s="27"/>
    </row>
    <row r="19" spans="1:12" s="13" customFormat="1" ht="52.5" customHeight="1">
      <c r="A19" s="5">
        <v>13</v>
      </c>
      <c r="B19" s="39" t="s">
        <v>147</v>
      </c>
      <c r="C19" s="39" t="s">
        <v>148</v>
      </c>
      <c r="D19" s="3">
        <v>43.6</v>
      </c>
      <c r="E19" s="3" t="s">
        <v>149</v>
      </c>
      <c r="F19" s="61">
        <v>45111</v>
      </c>
      <c r="G19" s="82">
        <v>350000</v>
      </c>
      <c r="H19" s="11">
        <v>291667</v>
      </c>
      <c r="I19" s="3" t="s">
        <v>150</v>
      </c>
      <c r="J19" s="39" t="s">
        <v>37</v>
      </c>
      <c r="K19" s="12"/>
      <c r="L19" s="27"/>
    </row>
    <row r="20" spans="1:12" s="13" customFormat="1" ht="81" customHeight="1">
      <c r="A20" s="5">
        <v>14</v>
      </c>
      <c r="B20" s="39" t="s">
        <v>151</v>
      </c>
      <c r="C20" s="39" t="s">
        <v>152</v>
      </c>
      <c r="D20" s="3">
        <v>118.4</v>
      </c>
      <c r="E20" s="3" t="s">
        <v>149</v>
      </c>
      <c r="F20" s="61">
        <v>45111</v>
      </c>
      <c r="G20" s="82">
        <v>670000</v>
      </c>
      <c r="H20" s="11">
        <v>558333</v>
      </c>
      <c r="I20" s="3" t="s">
        <v>153</v>
      </c>
      <c r="J20" s="39" t="s">
        <v>154</v>
      </c>
      <c r="K20" s="12"/>
      <c r="L20" s="27"/>
    </row>
    <row r="21" spans="1:12" s="13" customFormat="1" ht="62.25" customHeight="1">
      <c r="A21" s="5">
        <v>15</v>
      </c>
      <c r="B21" s="39" t="s">
        <v>47</v>
      </c>
      <c r="C21" s="39" t="s">
        <v>155</v>
      </c>
      <c r="D21" s="3">
        <v>12.4</v>
      </c>
      <c r="E21" s="3" t="s">
        <v>22</v>
      </c>
      <c r="F21" s="61">
        <v>45090</v>
      </c>
      <c r="G21" s="82">
        <v>170000</v>
      </c>
      <c r="H21" s="11">
        <v>141667</v>
      </c>
      <c r="I21" s="3" t="s">
        <v>156</v>
      </c>
      <c r="J21" s="1" t="s">
        <v>86</v>
      </c>
      <c r="K21" s="12"/>
      <c r="L21" s="27"/>
    </row>
    <row r="22" spans="1:12" s="13" customFormat="1" ht="55.5" customHeight="1">
      <c r="A22" s="5">
        <v>16</v>
      </c>
      <c r="B22" s="39" t="s">
        <v>157</v>
      </c>
      <c r="C22" s="44" t="s">
        <v>158</v>
      </c>
      <c r="D22" s="3">
        <v>47.2</v>
      </c>
      <c r="E22" s="3" t="s">
        <v>149</v>
      </c>
      <c r="F22" s="61">
        <v>45160</v>
      </c>
      <c r="G22" s="82">
        <v>2290000</v>
      </c>
      <c r="H22" s="11">
        <v>1908333</v>
      </c>
      <c r="I22" s="3" t="s">
        <v>159</v>
      </c>
      <c r="J22" s="76" t="s">
        <v>160</v>
      </c>
      <c r="K22" s="12"/>
      <c r="L22" s="27"/>
    </row>
    <row r="23" spans="1:12" s="13" customFormat="1" ht="69" customHeight="1">
      <c r="A23" s="5">
        <v>17</v>
      </c>
      <c r="B23" s="1" t="s">
        <v>186</v>
      </c>
      <c r="C23" s="4" t="s">
        <v>187</v>
      </c>
      <c r="D23" s="4">
        <v>25.6</v>
      </c>
      <c r="E23" s="1" t="s">
        <v>22</v>
      </c>
      <c r="F23" s="85">
        <v>45090</v>
      </c>
      <c r="G23" s="81">
        <v>427000</v>
      </c>
      <c r="H23" s="11">
        <v>355833</v>
      </c>
      <c r="I23" s="1" t="s">
        <v>188</v>
      </c>
      <c r="J23" s="1" t="s">
        <v>86</v>
      </c>
      <c r="K23" s="12"/>
      <c r="L23" s="27"/>
    </row>
    <row r="24" spans="1:12" s="13" customFormat="1" ht="60" customHeight="1">
      <c r="A24" s="5">
        <v>18</v>
      </c>
      <c r="B24" s="4" t="s">
        <v>189</v>
      </c>
      <c r="C24" s="4" t="s">
        <v>210</v>
      </c>
      <c r="D24" s="88">
        <v>62.5</v>
      </c>
      <c r="E24" s="76" t="s">
        <v>149</v>
      </c>
      <c r="F24" s="89">
        <v>45181</v>
      </c>
      <c r="G24" s="81">
        <v>502000</v>
      </c>
      <c r="H24" s="11">
        <v>469167</v>
      </c>
      <c r="I24" s="76" t="s">
        <v>190</v>
      </c>
      <c r="J24" s="76" t="s">
        <v>191</v>
      </c>
      <c r="K24" s="12"/>
      <c r="L24" s="27"/>
    </row>
    <row r="25" spans="1:12" s="13" customFormat="1" ht="69.75" customHeight="1">
      <c r="A25" s="5">
        <v>19</v>
      </c>
      <c r="B25" s="1" t="s">
        <v>27</v>
      </c>
      <c r="C25" s="4" t="s">
        <v>192</v>
      </c>
      <c r="D25" s="4">
        <v>33.5</v>
      </c>
      <c r="E25" s="1" t="s">
        <v>22</v>
      </c>
      <c r="F25" s="85">
        <v>45160</v>
      </c>
      <c r="G25" s="81">
        <v>1080000</v>
      </c>
      <c r="H25" s="11">
        <v>900000</v>
      </c>
      <c r="I25" s="1" t="s">
        <v>193</v>
      </c>
      <c r="J25" s="1" t="s">
        <v>194</v>
      </c>
      <c r="K25" s="12"/>
      <c r="L25" s="27"/>
    </row>
    <row r="26" spans="1:12" s="13" customFormat="1" ht="65.25" customHeight="1">
      <c r="A26" s="5">
        <v>20</v>
      </c>
      <c r="B26" s="39" t="s">
        <v>195</v>
      </c>
      <c r="C26" s="39" t="s">
        <v>196</v>
      </c>
      <c r="D26" s="4">
        <v>3594.5</v>
      </c>
      <c r="E26" s="76" t="s">
        <v>149</v>
      </c>
      <c r="F26" s="85">
        <v>45160</v>
      </c>
      <c r="G26" s="81">
        <v>19910000</v>
      </c>
      <c r="H26" s="11">
        <v>16591667</v>
      </c>
      <c r="I26" s="1" t="s">
        <v>197</v>
      </c>
      <c r="J26" s="1" t="s">
        <v>86</v>
      </c>
      <c r="K26" s="12"/>
      <c r="L26" s="27"/>
    </row>
    <row r="27" spans="1:48" s="30" customFormat="1" ht="22.5" customHeight="1">
      <c r="A27" s="96" t="s">
        <v>16</v>
      </c>
      <c r="B27" s="96"/>
      <c r="C27" s="96"/>
      <c r="D27" s="17">
        <f>SUM(D7:D26)</f>
        <v>6892.4</v>
      </c>
      <c r="E27" s="17"/>
      <c r="F27" s="17"/>
      <c r="G27" s="17">
        <f>SUM(G7:G26)</f>
        <v>77257800</v>
      </c>
      <c r="H27" s="17">
        <f>SUM(H7:H26)</f>
        <v>67279755</v>
      </c>
      <c r="I27" s="18"/>
      <c r="J27" s="12"/>
      <c r="K27" s="19"/>
      <c r="L27" s="4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1:48" s="30" customFormat="1" ht="22.5" customHeight="1">
      <c r="A28" s="99" t="s">
        <v>38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3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s="30" customFormat="1" ht="45" customHeight="1">
      <c r="A29" s="1">
        <v>1</v>
      </c>
      <c r="B29" s="1" t="s">
        <v>182</v>
      </c>
      <c r="C29" s="4" t="s">
        <v>183</v>
      </c>
      <c r="D29" s="1">
        <v>67.2</v>
      </c>
      <c r="E29" s="1" t="s">
        <v>39</v>
      </c>
      <c r="F29" s="85">
        <v>45167</v>
      </c>
      <c r="G29" s="11">
        <v>300000</v>
      </c>
      <c r="H29" s="35">
        <v>250000</v>
      </c>
      <c r="I29" s="1" t="s">
        <v>184</v>
      </c>
      <c r="J29" s="87" t="s">
        <v>185</v>
      </c>
      <c r="K29" s="5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s="30" customFormat="1" ht="22.5" customHeight="1">
      <c r="A30" s="96" t="s">
        <v>17</v>
      </c>
      <c r="B30" s="96"/>
      <c r="C30" s="96"/>
      <c r="D30" s="17">
        <f>D29</f>
        <v>67.2</v>
      </c>
      <c r="E30" s="17"/>
      <c r="F30" s="17"/>
      <c r="G30" s="17">
        <f>G29</f>
        <v>300000</v>
      </c>
      <c r="H30" s="17">
        <f>SUM(H29)</f>
        <v>250000</v>
      </c>
      <c r="I30" s="18"/>
      <c r="J30" s="12"/>
      <c r="K30" s="19"/>
      <c r="L30" s="4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s="30" customFormat="1" ht="22.5" customHeight="1">
      <c r="A31" s="10"/>
      <c r="B31" s="43"/>
      <c r="C31" s="43"/>
      <c r="D31" s="47"/>
      <c r="E31" s="47"/>
      <c r="F31" s="47"/>
      <c r="G31" s="47"/>
      <c r="H31" s="47"/>
      <c r="I31" s="48"/>
      <c r="J31" s="43"/>
      <c r="K31" s="49"/>
      <c r="L31" s="4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s="30" customFormat="1" ht="22.5" customHeight="1">
      <c r="A32" s="99" t="s">
        <v>40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1"/>
      <c r="L32" s="4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11" ht="62.25" customHeight="1">
      <c r="A33" s="9">
        <v>1</v>
      </c>
      <c r="B33" s="38" t="s">
        <v>109</v>
      </c>
      <c r="C33" s="67" t="s">
        <v>110</v>
      </c>
      <c r="D33" s="3">
        <v>109</v>
      </c>
      <c r="E33" s="3" t="s">
        <v>44</v>
      </c>
      <c r="F33" s="68">
        <v>45069</v>
      </c>
      <c r="G33" s="64">
        <v>435000</v>
      </c>
      <c r="H33" s="11">
        <v>362500</v>
      </c>
      <c r="I33" s="3" t="s">
        <v>111</v>
      </c>
      <c r="J33" s="1" t="s">
        <v>86</v>
      </c>
      <c r="K33" s="1"/>
    </row>
    <row r="34" spans="1:11" ht="88.5" customHeight="1">
      <c r="A34" s="9">
        <v>2</v>
      </c>
      <c r="B34" s="39" t="s">
        <v>143</v>
      </c>
      <c r="C34" s="39" t="s">
        <v>144</v>
      </c>
      <c r="D34" s="3">
        <v>122.2</v>
      </c>
      <c r="E34" s="3" t="s">
        <v>44</v>
      </c>
      <c r="F34" s="61">
        <v>45069</v>
      </c>
      <c r="G34" s="82">
        <v>290000</v>
      </c>
      <c r="H34" s="11">
        <v>241667</v>
      </c>
      <c r="I34" s="3" t="s">
        <v>145</v>
      </c>
      <c r="J34" s="94" t="s">
        <v>146</v>
      </c>
      <c r="K34" s="1"/>
    </row>
    <row r="35" spans="1:11" ht="60" customHeight="1">
      <c r="A35" s="9">
        <v>3</v>
      </c>
      <c r="B35" s="39" t="s">
        <v>178</v>
      </c>
      <c r="C35" s="39" t="s">
        <v>179</v>
      </c>
      <c r="D35" s="3">
        <v>311.7</v>
      </c>
      <c r="E35" s="3" t="s">
        <v>44</v>
      </c>
      <c r="F35" s="61">
        <v>45097</v>
      </c>
      <c r="G35" s="82">
        <v>900000</v>
      </c>
      <c r="H35" s="11">
        <v>750000</v>
      </c>
      <c r="I35" s="3" t="s">
        <v>180</v>
      </c>
      <c r="J35" s="38" t="s">
        <v>181</v>
      </c>
      <c r="K35" s="1"/>
    </row>
    <row r="36" spans="1:48" s="30" customFormat="1" ht="22.5" customHeight="1">
      <c r="A36" s="99" t="s">
        <v>23</v>
      </c>
      <c r="B36" s="100"/>
      <c r="C36" s="101"/>
      <c r="D36" s="17">
        <f>SUM(D33:D35)</f>
        <v>542.9</v>
      </c>
      <c r="E36" s="17"/>
      <c r="F36" s="17"/>
      <c r="G36" s="17">
        <f>SUM(G33:G35)</f>
        <v>1625000</v>
      </c>
      <c r="H36" s="17">
        <f>SUM(H33:H35)</f>
        <v>1354167</v>
      </c>
      <c r="I36" s="18"/>
      <c r="J36" s="12"/>
      <c r="K36" s="19"/>
      <c r="L36" s="4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11" ht="32.25" customHeight="1">
      <c r="A37" s="99" t="s">
        <v>41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1"/>
    </row>
    <row r="38" spans="1:11" ht="32.25" customHeight="1">
      <c r="A38" s="1">
        <v>1</v>
      </c>
      <c r="B38" s="38" t="s">
        <v>53</v>
      </c>
      <c r="C38" s="3" t="s">
        <v>54</v>
      </c>
      <c r="D38" s="6">
        <v>114.4</v>
      </c>
      <c r="E38" s="76" t="s">
        <v>114</v>
      </c>
      <c r="F38" s="61">
        <v>44950</v>
      </c>
      <c r="G38" s="64">
        <v>254222</v>
      </c>
      <c r="H38" s="40">
        <v>211852</v>
      </c>
      <c r="I38" s="45" t="s">
        <v>55</v>
      </c>
      <c r="J38" s="38" t="s">
        <v>35</v>
      </c>
      <c r="K38" s="12"/>
    </row>
    <row r="39" spans="1:11" ht="32.25" customHeight="1">
      <c r="A39" s="1">
        <v>2</v>
      </c>
      <c r="B39" s="38" t="s">
        <v>56</v>
      </c>
      <c r="C39" s="3" t="s">
        <v>57</v>
      </c>
      <c r="D39" s="6">
        <v>340.2</v>
      </c>
      <c r="E39" s="76" t="s">
        <v>114</v>
      </c>
      <c r="F39" s="61">
        <v>44950</v>
      </c>
      <c r="G39" s="64">
        <v>377778</v>
      </c>
      <c r="H39" s="40">
        <v>314815</v>
      </c>
      <c r="I39" s="45" t="s">
        <v>62</v>
      </c>
      <c r="J39" s="63" t="s">
        <v>46</v>
      </c>
      <c r="K39" s="12"/>
    </row>
    <row r="40" spans="1:11" ht="32.25" customHeight="1">
      <c r="A40" s="1">
        <v>3</v>
      </c>
      <c r="B40" s="38" t="s">
        <v>58</v>
      </c>
      <c r="C40" s="3" t="s">
        <v>59</v>
      </c>
      <c r="D40" s="6">
        <v>165.6</v>
      </c>
      <c r="E40" s="76" t="s">
        <v>114</v>
      </c>
      <c r="F40" s="61">
        <v>44950</v>
      </c>
      <c r="G40" s="40">
        <v>151000</v>
      </c>
      <c r="H40" s="40">
        <v>125833</v>
      </c>
      <c r="I40" s="45" t="s">
        <v>63</v>
      </c>
      <c r="J40" s="38" t="s">
        <v>65</v>
      </c>
      <c r="K40" s="12"/>
    </row>
    <row r="41" spans="1:11" ht="32.25" customHeight="1">
      <c r="A41" s="1">
        <v>4</v>
      </c>
      <c r="B41" s="38" t="s">
        <v>60</v>
      </c>
      <c r="C41" s="3" t="s">
        <v>61</v>
      </c>
      <c r="D41" s="6">
        <v>81.4</v>
      </c>
      <c r="E41" s="76" t="s">
        <v>114</v>
      </c>
      <c r="F41" s="61">
        <v>44950</v>
      </c>
      <c r="G41" s="40">
        <v>250000</v>
      </c>
      <c r="H41" s="40">
        <v>208333</v>
      </c>
      <c r="I41" s="45" t="s">
        <v>64</v>
      </c>
      <c r="J41" s="38" t="s">
        <v>66</v>
      </c>
      <c r="K41" s="12"/>
    </row>
    <row r="42" spans="1:11" ht="68.25" customHeight="1">
      <c r="A42" s="1">
        <v>5</v>
      </c>
      <c r="B42" s="75" t="s">
        <v>112</v>
      </c>
      <c r="C42" s="76" t="s">
        <v>113</v>
      </c>
      <c r="D42" s="76">
        <v>654.9</v>
      </c>
      <c r="E42" s="76" t="s">
        <v>114</v>
      </c>
      <c r="F42" s="77">
        <v>45083</v>
      </c>
      <c r="G42" s="79">
        <v>1300000</v>
      </c>
      <c r="H42" s="11">
        <v>1083333</v>
      </c>
      <c r="I42" s="76" t="s">
        <v>115</v>
      </c>
      <c r="J42" s="78" t="s">
        <v>116</v>
      </c>
      <c r="K42" s="12"/>
    </row>
    <row r="43" spans="1:11" ht="64.5" customHeight="1">
      <c r="A43" s="3">
        <v>6</v>
      </c>
      <c r="B43" s="39" t="s">
        <v>206</v>
      </c>
      <c r="C43" s="39" t="s">
        <v>207</v>
      </c>
      <c r="D43" s="1">
        <v>131.6</v>
      </c>
      <c r="E43" s="3" t="s">
        <v>114</v>
      </c>
      <c r="F43" s="45">
        <v>45034</v>
      </c>
      <c r="G43" s="83">
        <v>247501</v>
      </c>
      <c r="H43" s="11">
        <v>206251</v>
      </c>
      <c r="I43" s="1" t="s">
        <v>208</v>
      </c>
      <c r="J43" s="39" t="s">
        <v>32</v>
      </c>
      <c r="K43" s="12"/>
    </row>
    <row r="44" spans="1:48" s="30" customFormat="1" ht="27.75" customHeight="1">
      <c r="A44" s="96" t="s">
        <v>42</v>
      </c>
      <c r="B44" s="96"/>
      <c r="C44" s="96"/>
      <c r="D44" s="17">
        <f>SUM(D38:D43)</f>
        <v>1488.1</v>
      </c>
      <c r="E44" s="17"/>
      <c r="F44" s="17"/>
      <c r="G44" s="17">
        <f>SUM(G38:G43)</f>
        <v>2580501</v>
      </c>
      <c r="H44" s="17">
        <f>SUM(H38:H43)</f>
        <v>2150417</v>
      </c>
      <c r="I44" s="18"/>
      <c r="J44" s="20"/>
      <c r="K44" s="19"/>
      <c r="L44" s="4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s="30" customFormat="1" ht="35.25" customHeight="1">
      <c r="A45" s="96" t="s">
        <v>28</v>
      </c>
      <c r="B45" s="96"/>
      <c r="C45" s="96"/>
      <c r="D45" s="17">
        <f>D44+D36+D30+D27</f>
        <v>8990.599999999999</v>
      </c>
      <c r="E45" s="17"/>
      <c r="F45" s="17"/>
      <c r="G45" s="17">
        <f>G44+G36+G30+G27</f>
        <v>81763301</v>
      </c>
      <c r="H45" s="17">
        <f>H44+H36+H30+H27</f>
        <v>71034339</v>
      </c>
      <c r="I45" s="18"/>
      <c r="J45" s="10"/>
      <c r="K45" s="19"/>
      <c r="L45" s="4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s="30" customFormat="1" ht="63" customHeight="1">
      <c r="A46" s="99" t="s">
        <v>11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/>
      <c r="L46" s="4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11" ht="76.5" customHeight="1">
      <c r="A47" s="1">
        <v>1</v>
      </c>
      <c r="B47" s="3" t="s">
        <v>67</v>
      </c>
      <c r="C47" s="39" t="s">
        <v>68</v>
      </c>
      <c r="D47" s="3">
        <v>32.6</v>
      </c>
      <c r="E47" s="97" t="s">
        <v>243</v>
      </c>
      <c r="F47" s="98"/>
      <c r="G47" s="62">
        <v>2330000</v>
      </c>
      <c r="H47" s="9"/>
      <c r="I47" s="1" t="s">
        <v>69</v>
      </c>
      <c r="J47" s="39" t="s">
        <v>30</v>
      </c>
      <c r="K47" s="1" t="s">
        <v>31</v>
      </c>
    </row>
    <row r="48" spans="1:11" ht="71.25" customHeight="1">
      <c r="A48" s="1">
        <v>2</v>
      </c>
      <c r="B48" s="3" t="s">
        <v>70</v>
      </c>
      <c r="C48" s="3" t="s">
        <v>71</v>
      </c>
      <c r="D48" s="53">
        <v>30.38</v>
      </c>
      <c r="E48" s="97" t="s">
        <v>243</v>
      </c>
      <c r="F48" s="98"/>
      <c r="G48" s="62">
        <v>780000</v>
      </c>
      <c r="I48" s="1" t="s">
        <v>244</v>
      </c>
      <c r="J48" s="1" t="s">
        <v>72</v>
      </c>
      <c r="K48" s="21"/>
    </row>
    <row r="49" spans="1:11" ht="57" customHeight="1">
      <c r="A49" s="1">
        <v>3</v>
      </c>
      <c r="B49" s="38" t="s">
        <v>73</v>
      </c>
      <c r="C49" s="39" t="s">
        <v>74</v>
      </c>
      <c r="D49" s="53">
        <v>84.8</v>
      </c>
      <c r="E49" s="97" t="s">
        <v>243</v>
      </c>
      <c r="F49" s="98"/>
      <c r="G49" s="62">
        <v>1503000</v>
      </c>
      <c r="H49" s="1"/>
      <c r="I49" s="1" t="s">
        <v>245</v>
      </c>
      <c r="J49" s="65" t="s">
        <v>76</v>
      </c>
      <c r="K49" s="21"/>
    </row>
    <row r="50" spans="1:11" ht="102" customHeight="1">
      <c r="A50" s="7">
        <v>4</v>
      </c>
      <c r="B50" s="39" t="s">
        <v>33</v>
      </c>
      <c r="C50" s="39" t="s">
        <v>75</v>
      </c>
      <c r="D50" s="53">
        <v>2633.5</v>
      </c>
      <c r="E50" s="97" t="s">
        <v>243</v>
      </c>
      <c r="F50" s="98"/>
      <c r="G50" s="62">
        <v>18630000</v>
      </c>
      <c r="H50" s="1"/>
      <c r="I50" s="1" t="s">
        <v>246</v>
      </c>
      <c r="J50" s="1" t="s">
        <v>77</v>
      </c>
      <c r="K50" s="15"/>
    </row>
    <row r="51" spans="1:11" ht="70.5" customHeight="1">
      <c r="A51" s="7">
        <v>5</v>
      </c>
      <c r="B51" s="71" t="s">
        <v>34</v>
      </c>
      <c r="C51" s="39" t="s">
        <v>98</v>
      </c>
      <c r="D51" s="70">
        <v>33.1</v>
      </c>
      <c r="E51" s="97" t="s">
        <v>243</v>
      </c>
      <c r="F51" s="98"/>
      <c r="G51" s="62">
        <v>1000000</v>
      </c>
      <c r="H51" s="15"/>
      <c r="I51" s="1" t="s">
        <v>99</v>
      </c>
      <c r="J51" s="38" t="s">
        <v>100</v>
      </c>
      <c r="K51" s="1"/>
    </row>
    <row r="52" spans="1:48" s="32" customFormat="1" ht="46.5" customHeight="1">
      <c r="A52" s="7">
        <v>6</v>
      </c>
      <c r="B52" s="72" t="s">
        <v>73</v>
      </c>
      <c r="C52" s="73" t="s">
        <v>101</v>
      </c>
      <c r="D52" s="1">
        <v>41.1</v>
      </c>
      <c r="E52" s="97" t="s">
        <v>243</v>
      </c>
      <c r="F52" s="98"/>
      <c r="G52" s="62">
        <v>820000</v>
      </c>
      <c r="H52" s="22"/>
      <c r="I52" s="1" t="s">
        <v>102</v>
      </c>
      <c r="J52" s="39" t="s">
        <v>76</v>
      </c>
      <c r="K52" s="15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11" ht="41.25" customHeight="1">
      <c r="A53" s="7">
        <v>7</v>
      </c>
      <c r="B53" s="39" t="s">
        <v>131</v>
      </c>
      <c r="C53" s="39" t="s">
        <v>132</v>
      </c>
      <c r="D53" s="1">
        <v>95.4</v>
      </c>
      <c r="E53" s="97" t="s">
        <v>243</v>
      </c>
      <c r="F53" s="98"/>
      <c r="G53" s="62">
        <v>1190000</v>
      </c>
      <c r="H53" s="15"/>
      <c r="I53" s="45" t="s">
        <v>133</v>
      </c>
      <c r="J53" s="39" t="s">
        <v>134</v>
      </c>
      <c r="K53" s="60" t="s">
        <v>48</v>
      </c>
    </row>
    <row r="54" spans="1:11" ht="52.5" customHeight="1">
      <c r="A54" s="1">
        <v>8</v>
      </c>
      <c r="B54" s="39" t="s">
        <v>135</v>
      </c>
      <c r="C54" s="65" t="s">
        <v>136</v>
      </c>
      <c r="D54" s="1">
        <v>22.1</v>
      </c>
      <c r="E54" s="97" t="s">
        <v>243</v>
      </c>
      <c r="F54" s="98"/>
      <c r="G54" s="62">
        <v>1145000</v>
      </c>
      <c r="H54" s="15"/>
      <c r="I54" s="45" t="s">
        <v>137</v>
      </c>
      <c r="J54" s="65" t="s">
        <v>138</v>
      </c>
      <c r="K54" s="21"/>
    </row>
    <row r="55" spans="1:11" ht="52.5" customHeight="1">
      <c r="A55" s="1">
        <v>9</v>
      </c>
      <c r="B55" s="39" t="s">
        <v>139</v>
      </c>
      <c r="C55" s="39" t="s">
        <v>140</v>
      </c>
      <c r="D55" s="1">
        <v>105.6</v>
      </c>
      <c r="E55" s="97" t="s">
        <v>243</v>
      </c>
      <c r="F55" s="98"/>
      <c r="G55" s="62">
        <v>2641000</v>
      </c>
      <c r="H55" s="15"/>
      <c r="I55" s="45" t="s">
        <v>141</v>
      </c>
      <c r="J55" s="39" t="s">
        <v>142</v>
      </c>
      <c r="K55" s="21"/>
    </row>
    <row r="56" spans="1:11" ht="52.5" customHeight="1">
      <c r="A56" s="1">
        <v>10</v>
      </c>
      <c r="B56" s="39" t="s">
        <v>36</v>
      </c>
      <c r="C56" s="39" t="s">
        <v>161</v>
      </c>
      <c r="D56" s="1">
        <v>99.3</v>
      </c>
      <c r="E56" s="97" t="s">
        <v>243</v>
      </c>
      <c r="F56" s="98"/>
      <c r="G56" s="62">
        <v>2460000</v>
      </c>
      <c r="H56" s="15"/>
      <c r="I56" s="45" t="s">
        <v>162</v>
      </c>
      <c r="J56" s="39" t="s">
        <v>163</v>
      </c>
      <c r="K56" s="21"/>
    </row>
    <row r="57" spans="1:11" ht="52.5" customHeight="1">
      <c r="A57" s="1">
        <v>11</v>
      </c>
      <c r="B57" s="39" t="s">
        <v>164</v>
      </c>
      <c r="C57" s="65" t="s">
        <v>165</v>
      </c>
      <c r="D57" s="1">
        <v>81.6</v>
      </c>
      <c r="E57" s="97" t="s">
        <v>243</v>
      </c>
      <c r="F57" s="98"/>
      <c r="G57" s="62">
        <v>660000</v>
      </c>
      <c r="H57" s="15"/>
      <c r="I57" s="45" t="s">
        <v>166</v>
      </c>
      <c r="J57" s="39" t="s">
        <v>142</v>
      </c>
      <c r="K57" s="21"/>
    </row>
    <row r="58" spans="1:11" ht="52.5" customHeight="1">
      <c r="A58" s="1">
        <v>12</v>
      </c>
      <c r="B58" s="39" t="s">
        <v>167</v>
      </c>
      <c r="C58" s="84" t="s">
        <v>168</v>
      </c>
      <c r="D58" s="1">
        <v>70.2</v>
      </c>
      <c r="E58" s="97" t="s">
        <v>243</v>
      </c>
      <c r="F58" s="98"/>
      <c r="G58" s="62">
        <v>750000</v>
      </c>
      <c r="H58" s="15"/>
      <c r="I58" s="45" t="s">
        <v>169</v>
      </c>
      <c r="J58" s="39" t="s">
        <v>170</v>
      </c>
      <c r="K58" s="1" t="s">
        <v>31</v>
      </c>
    </row>
    <row r="59" spans="1:11" ht="52.5" customHeight="1">
      <c r="A59" s="1">
        <v>13</v>
      </c>
      <c r="B59" s="39" t="s">
        <v>171</v>
      </c>
      <c r="C59" s="39" t="s">
        <v>172</v>
      </c>
      <c r="D59" s="1">
        <v>83</v>
      </c>
      <c r="E59" s="97" t="s">
        <v>243</v>
      </c>
      <c r="F59" s="98"/>
      <c r="G59" s="62">
        <v>720000</v>
      </c>
      <c r="H59" s="15"/>
      <c r="I59" s="45" t="s">
        <v>173</v>
      </c>
      <c r="J59" s="39" t="s">
        <v>142</v>
      </c>
      <c r="K59" s="21"/>
    </row>
    <row r="60" spans="1:11" ht="52.5" customHeight="1">
      <c r="A60" s="1">
        <v>14</v>
      </c>
      <c r="B60" s="39" t="s">
        <v>164</v>
      </c>
      <c r="C60" s="39" t="s">
        <v>174</v>
      </c>
      <c r="D60" s="1">
        <v>26</v>
      </c>
      <c r="E60" s="97" t="s">
        <v>243</v>
      </c>
      <c r="F60" s="98"/>
      <c r="G60" s="62">
        <v>840000</v>
      </c>
      <c r="H60" s="15"/>
      <c r="I60" s="45" t="s">
        <v>175</v>
      </c>
      <c r="J60" s="39" t="s">
        <v>142</v>
      </c>
      <c r="K60" s="21"/>
    </row>
    <row r="61" spans="1:11" ht="52.5" customHeight="1">
      <c r="A61" s="1">
        <v>15</v>
      </c>
      <c r="B61" s="39" t="s">
        <v>139</v>
      </c>
      <c r="C61" s="39" t="s">
        <v>176</v>
      </c>
      <c r="D61" s="1">
        <v>107.5</v>
      </c>
      <c r="E61" s="97" t="s">
        <v>243</v>
      </c>
      <c r="F61" s="98"/>
      <c r="G61" s="62">
        <v>900000</v>
      </c>
      <c r="H61" s="15"/>
      <c r="I61" s="45" t="s">
        <v>177</v>
      </c>
      <c r="J61" s="94" t="s">
        <v>142</v>
      </c>
      <c r="K61" s="21"/>
    </row>
    <row r="62" spans="1:11" ht="52.5" customHeight="1">
      <c r="A62" s="1">
        <v>16</v>
      </c>
      <c r="B62" s="38" t="s">
        <v>198</v>
      </c>
      <c r="C62" s="90" t="s">
        <v>199</v>
      </c>
      <c r="D62" s="1">
        <v>90.6</v>
      </c>
      <c r="E62" s="97" t="s">
        <v>243</v>
      </c>
      <c r="F62" s="98"/>
      <c r="G62" s="86">
        <v>1020000</v>
      </c>
      <c r="H62" s="15"/>
      <c r="I62" s="1" t="s">
        <v>200</v>
      </c>
      <c r="J62" s="95" t="s">
        <v>201</v>
      </c>
      <c r="K62" s="21"/>
    </row>
    <row r="63" spans="1:11" ht="183" customHeight="1">
      <c r="A63" s="1">
        <v>17</v>
      </c>
      <c r="B63" s="63" t="s">
        <v>202</v>
      </c>
      <c r="C63" s="91" t="s">
        <v>203</v>
      </c>
      <c r="D63" s="1">
        <v>1850</v>
      </c>
      <c r="E63" s="97" t="s">
        <v>243</v>
      </c>
      <c r="F63" s="98"/>
      <c r="G63" s="86">
        <v>8505000</v>
      </c>
      <c r="H63" s="15"/>
      <c r="I63" s="1" t="s">
        <v>204</v>
      </c>
      <c r="J63" s="95" t="s">
        <v>205</v>
      </c>
      <c r="K63" s="21"/>
    </row>
    <row r="64" spans="1:11" ht="52.5" customHeight="1">
      <c r="A64" s="99" t="s">
        <v>10</v>
      </c>
      <c r="B64" s="100"/>
      <c r="C64" s="101"/>
      <c r="D64" s="23">
        <f>SUM(D47:D63)</f>
        <v>5486.78</v>
      </c>
      <c r="E64" s="102"/>
      <c r="F64" s="103"/>
      <c r="G64" s="23">
        <f>SUM(G47:G63)</f>
        <v>45894000</v>
      </c>
      <c r="H64" s="23"/>
      <c r="I64" s="12"/>
      <c r="J64" s="10"/>
      <c r="K64" s="19"/>
    </row>
    <row r="65" spans="1:11" ht="76.5" customHeight="1">
      <c r="A65" s="96" t="s">
        <v>29</v>
      </c>
      <c r="B65" s="96"/>
      <c r="C65" s="96"/>
      <c r="D65" s="23">
        <f>D45+D64</f>
        <v>14477.379999999997</v>
      </c>
      <c r="E65" s="102"/>
      <c r="F65" s="103"/>
      <c r="G65" s="23">
        <f>G64+G45</f>
        <v>127657301</v>
      </c>
      <c r="H65" s="23"/>
      <c r="I65" s="12"/>
      <c r="J65" s="12"/>
      <c r="K65" s="19"/>
    </row>
    <row r="66" spans="1:11" ht="65.25" customHeight="1">
      <c r="A66" s="99" t="s">
        <v>12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1"/>
    </row>
    <row r="67" spans="1:48" s="32" customFormat="1" ht="55.5" customHeight="1">
      <c r="A67" s="99" t="s">
        <v>21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1"/>
      <c r="L67" s="42"/>
      <c r="M67" s="34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s="32" customFormat="1" ht="55.5" customHeight="1">
      <c r="A68" s="1">
        <v>1</v>
      </c>
      <c r="B68" s="104" t="s">
        <v>216</v>
      </c>
      <c r="C68" s="104"/>
      <c r="D68" s="104"/>
      <c r="E68" s="1" t="s">
        <v>22</v>
      </c>
      <c r="F68" s="51">
        <v>44964</v>
      </c>
      <c r="G68" s="52">
        <v>41344</v>
      </c>
      <c r="H68" s="52">
        <v>34453</v>
      </c>
      <c r="I68" s="55" t="s">
        <v>217</v>
      </c>
      <c r="J68" s="1" t="s">
        <v>25</v>
      </c>
      <c r="K68" s="15"/>
      <c r="L68" s="42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48" s="32" customFormat="1" ht="31.5" customHeight="1">
      <c r="A69" s="1">
        <v>2</v>
      </c>
      <c r="B69" s="104" t="s">
        <v>221</v>
      </c>
      <c r="C69" s="104"/>
      <c r="D69" s="104"/>
      <c r="E69" s="1" t="s">
        <v>22</v>
      </c>
      <c r="F69" s="51">
        <v>44985</v>
      </c>
      <c r="G69" s="52">
        <v>131200</v>
      </c>
      <c r="H69" s="52">
        <v>109333</v>
      </c>
      <c r="I69" s="53" t="s">
        <v>224</v>
      </c>
      <c r="J69" s="1" t="s">
        <v>25</v>
      </c>
      <c r="K69" s="15"/>
      <c r="L69" s="42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s="32" customFormat="1" ht="24.75" customHeight="1">
      <c r="A70" s="1">
        <v>3</v>
      </c>
      <c r="B70" s="104" t="s">
        <v>222</v>
      </c>
      <c r="C70" s="104"/>
      <c r="D70" s="104"/>
      <c r="E70" s="1" t="s">
        <v>22</v>
      </c>
      <c r="F70" s="51">
        <v>44985</v>
      </c>
      <c r="G70" s="52">
        <v>81958</v>
      </c>
      <c r="H70" s="52">
        <v>68298</v>
      </c>
      <c r="I70" s="53" t="s">
        <v>225</v>
      </c>
      <c r="J70" s="1" t="s">
        <v>25</v>
      </c>
      <c r="K70" s="15"/>
      <c r="L70" s="42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</row>
    <row r="71" spans="1:48" s="32" customFormat="1" ht="41.25" customHeight="1">
      <c r="A71" s="1">
        <f>A70+1</f>
        <v>4</v>
      </c>
      <c r="B71" s="104" t="s">
        <v>223</v>
      </c>
      <c r="C71" s="104"/>
      <c r="D71" s="104"/>
      <c r="E71" s="1" t="s">
        <v>22</v>
      </c>
      <c r="F71" s="51">
        <v>44985</v>
      </c>
      <c r="G71" s="52">
        <v>23076</v>
      </c>
      <c r="H71" s="52">
        <v>19230</v>
      </c>
      <c r="I71" s="53" t="s">
        <v>226</v>
      </c>
      <c r="J71" s="1" t="s">
        <v>25</v>
      </c>
      <c r="K71" s="15"/>
      <c r="L71" s="42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s="32" customFormat="1" ht="33.75" customHeight="1">
      <c r="A72" s="1">
        <v>5</v>
      </c>
      <c r="B72" s="104" t="s">
        <v>227</v>
      </c>
      <c r="C72" s="104"/>
      <c r="D72" s="104"/>
      <c r="E72" s="1" t="s">
        <v>22</v>
      </c>
      <c r="F72" s="51">
        <v>45041</v>
      </c>
      <c r="G72" s="52">
        <v>69152</v>
      </c>
      <c r="H72" s="52">
        <v>57627</v>
      </c>
      <c r="I72" s="6" t="s">
        <v>229</v>
      </c>
      <c r="J72" s="1" t="s">
        <v>25</v>
      </c>
      <c r="K72" s="15"/>
      <c r="L72" s="42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</row>
    <row r="73" spans="1:48" s="32" customFormat="1" ht="38.25" customHeight="1">
      <c r="A73" s="1">
        <v>6</v>
      </c>
      <c r="B73" s="104" t="s">
        <v>228</v>
      </c>
      <c r="C73" s="104"/>
      <c r="D73" s="104"/>
      <c r="E73" s="1" t="s">
        <v>22</v>
      </c>
      <c r="F73" s="51">
        <v>45041</v>
      </c>
      <c r="G73" s="52">
        <v>76000</v>
      </c>
      <c r="H73" s="52">
        <v>63333</v>
      </c>
      <c r="I73" s="6" t="s">
        <v>230</v>
      </c>
      <c r="J73" s="1" t="s">
        <v>25</v>
      </c>
      <c r="K73" s="15"/>
      <c r="L73" s="42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12" s="13" customFormat="1" ht="35.25" customHeight="1">
      <c r="A74" s="1">
        <v>7</v>
      </c>
      <c r="B74" s="104" t="s">
        <v>231</v>
      </c>
      <c r="C74" s="104"/>
      <c r="D74" s="104"/>
      <c r="E74" s="1" t="s">
        <v>22</v>
      </c>
      <c r="F74" s="51">
        <v>45139</v>
      </c>
      <c r="G74" s="52">
        <v>802896</v>
      </c>
      <c r="H74" s="52">
        <v>669080</v>
      </c>
      <c r="I74" s="6" t="s">
        <v>232</v>
      </c>
      <c r="J74" s="1" t="s">
        <v>25</v>
      </c>
      <c r="K74" s="15"/>
      <c r="L74" s="27"/>
    </row>
    <row r="75" spans="1:48" s="32" customFormat="1" ht="27" customHeight="1">
      <c r="A75" s="1">
        <v>8</v>
      </c>
      <c r="B75" s="104" t="s">
        <v>236</v>
      </c>
      <c r="C75" s="104"/>
      <c r="D75" s="104"/>
      <c r="E75" s="1" t="s">
        <v>22</v>
      </c>
      <c r="F75" s="51">
        <v>45160</v>
      </c>
      <c r="G75" s="52">
        <v>101984</v>
      </c>
      <c r="H75" s="52">
        <v>84987</v>
      </c>
      <c r="I75" s="45" t="s">
        <v>237</v>
      </c>
      <c r="J75" s="1" t="s">
        <v>25</v>
      </c>
      <c r="K75" s="15"/>
      <c r="L75" s="42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 s="32" customFormat="1" ht="27" customHeight="1">
      <c r="A76" s="96" t="s">
        <v>14</v>
      </c>
      <c r="B76" s="96"/>
      <c r="C76" s="96"/>
      <c r="D76" s="96"/>
      <c r="E76" s="2"/>
      <c r="F76" s="51"/>
      <c r="G76" s="57">
        <f>SUM(G68:G75)</f>
        <v>1327610</v>
      </c>
      <c r="H76" s="57">
        <f>SUM(H68:H75)</f>
        <v>1106341</v>
      </c>
      <c r="I76" s="53"/>
      <c r="J76" s="1"/>
      <c r="K76" s="15"/>
      <c r="L76" s="42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 s="32" customFormat="1" ht="39" customHeight="1">
      <c r="A77" s="99" t="s">
        <v>26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7"/>
      <c r="L77" s="42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</row>
    <row r="78" spans="1:48" s="32" customFormat="1" ht="39" customHeight="1">
      <c r="A78" s="1">
        <v>1</v>
      </c>
      <c r="B78" s="108" t="s">
        <v>214</v>
      </c>
      <c r="C78" s="109"/>
      <c r="D78" s="110"/>
      <c r="E78" s="1" t="s">
        <v>22</v>
      </c>
      <c r="F78" s="51">
        <v>44964</v>
      </c>
      <c r="G78" s="54">
        <v>293000</v>
      </c>
      <c r="H78" s="40">
        <v>244167</v>
      </c>
      <c r="I78" s="55" t="s">
        <v>212</v>
      </c>
      <c r="J78" s="7" t="s">
        <v>211</v>
      </c>
      <c r="K78" s="15"/>
      <c r="L78" s="42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</row>
    <row r="79" spans="1:12" s="13" customFormat="1" ht="31.5" customHeight="1">
      <c r="A79" s="1">
        <v>2</v>
      </c>
      <c r="B79" s="108" t="s">
        <v>215</v>
      </c>
      <c r="C79" s="109"/>
      <c r="D79" s="110"/>
      <c r="E79" s="1" t="s">
        <v>22</v>
      </c>
      <c r="F79" s="51">
        <v>44964</v>
      </c>
      <c r="G79" s="54">
        <v>89000</v>
      </c>
      <c r="H79" s="40">
        <v>74167</v>
      </c>
      <c r="I79" s="55" t="s">
        <v>213</v>
      </c>
      <c r="J79" s="7" t="s">
        <v>46</v>
      </c>
      <c r="K79" s="15"/>
      <c r="L79" s="27"/>
    </row>
    <row r="80" spans="1:12" s="13" customFormat="1" ht="33.75" customHeight="1">
      <c r="A80" s="1">
        <v>3</v>
      </c>
      <c r="B80" s="108" t="s">
        <v>218</v>
      </c>
      <c r="C80" s="109"/>
      <c r="D80" s="110"/>
      <c r="E80" s="1" t="s">
        <v>22</v>
      </c>
      <c r="F80" s="51">
        <v>44964</v>
      </c>
      <c r="G80" s="54">
        <v>875000</v>
      </c>
      <c r="H80" s="40">
        <v>729167</v>
      </c>
      <c r="I80" s="55" t="s">
        <v>219</v>
      </c>
      <c r="J80" s="7" t="s">
        <v>220</v>
      </c>
      <c r="K80" s="15"/>
      <c r="L80" s="27"/>
    </row>
    <row r="81" spans="1:12" s="13" customFormat="1" ht="35.25" customHeight="1">
      <c r="A81" s="1">
        <v>4</v>
      </c>
      <c r="B81" s="108" t="s">
        <v>233</v>
      </c>
      <c r="C81" s="109"/>
      <c r="D81" s="110"/>
      <c r="E81" s="1" t="s">
        <v>22</v>
      </c>
      <c r="F81" s="51">
        <v>45139</v>
      </c>
      <c r="G81" s="54">
        <v>33000</v>
      </c>
      <c r="H81" s="40">
        <v>27500</v>
      </c>
      <c r="I81" s="55" t="s">
        <v>234</v>
      </c>
      <c r="J81" s="7" t="s">
        <v>235</v>
      </c>
      <c r="K81" s="15"/>
      <c r="L81" s="27"/>
    </row>
    <row r="82" spans="1:12" s="13" customFormat="1" ht="35.25" customHeight="1">
      <c r="A82" s="1">
        <v>5</v>
      </c>
      <c r="B82" s="108" t="s">
        <v>239</v>
      </c>
      <c r="C82" s="114"/>
      <c r="D82" s="115"/>
      <c r="E82" s="3" t="s">
        <v>44</v>
      </c>
      <c r="F82" s="51">
        <v>45223</v>
      </c>
      <c r="G82" s="54">
        <v>51500</v>
      </c>
      <c r="H82" s="40">
        <v>42917</v>
      </c>
      <c r="I82" s="93" t="s">
        <v>240</v>
      </c>
      <c r="J82" s="7" t="s">
        <v>242</v>
      </c>
      <c r="K82" s="15"/>
      <c r="L82" s="27"/>
    </row>
    <row r="83" spans="1:12" s="13" customFormat="1" ht="35.25" customHeight="1">
      <c r="A83" s="1">
        <v>6</v>
      </c>
      <c r="B83" s="108" t="s">
        <v>238</v>
      </c>
      <c r="C83" s="109"/>
      <c r="D83" s="110"/>
      <c r="E83" s="3" t="s">
        <v>44</v>
      </c>
      <c r="F83" s="51">
        <v>45223</v>
      </c>
      <c r="G83" s="54">
        <v>54000</v>
      </c>
      <c r="H83" s="40">
        <v>45000</v>
      </c>
      <c r="I83" s="93" t="s">
        <v>241</v>
      </c>
      <c r="J83" s="7" t="s">
        <v>242</v>
      </c>
      <c r="K83" s="15"/>
      <c r="L83" s="27"/>
    </row>
    <row r="84" spans="1:12" s="13" customFormat="1" ht="35.25" customHeight="1">
      <c r="A84" s="99" t="s">
        <v>18</v>
      </c>
      <c r="B84" s="100"/>
      <c r="C84" s="100"/>
      <c r="D84" s="101"/>
      <c r="E84" s="1"/>
      <c r="F84" s="51"/>
      <c r="G84" s="57">
        <f>SUM(G78:G83)</f>
        <v>1395500</v>
      </c>
      <c r="H84" s="17">
        <f>SUM(H78:H83)</f>
        <v>1162918</v>
      </c>
      <c r="I84" s="56"/>
      <c r="J84" s="15"/>
      <c r="K84" s="15"/>
      <c r="L84" s="27"/>
    </row>
    <row r="85" spans="1:12" s="13" customFormat="1" ht="35.25" customHeight="1">
      <c r="A85" s="99" t="s">
        <v>13</v>
      </c>
      <c r="B85" s="100"/>
      <c r="C85" s="100"/>
      <c r="D85" s="101"/>
      <c r="E85" s="12"/>
      <c r="F85" s="58"/>
      <c r="G85" s="17">
        <f>G84+G76</f>
        <v>2723110</v>
      </c>
      <c r="H85" s="17">
        <f>H84+H76</f>
        <v>2269259</v>
      </c>
      <c r="I85" s="18"/>
      <c r="J85" s="10"/>
      <c r="K85" s="19"/>
      <c r="L85" s="27"/>
    </row>
    <row r="86" spans="1:12" s="13" customFormat="1" ht="75.75" customHeight="1">
      <c r="A86" s="105" t="s">
        <v>50</v>
      </c>
      <c r="B86" s="105"/>
      <c r="C86" s="105"/>
      <c r="D86" s="105"/>
      <c r="E86" s="105"/>
      <c r="F86" s="105"/>
      <c r="G86" s="105"/>
      <c r="H86" s="106"/>
      <c r="I86" s="29"/>
      <c r="J86" s="24"/>
      <c r="K86" s="16"/>
      <c r="L86" s="27"/>
    </row>
    <row r="87" spans="1:48" ht="37.5" customHeight="1">
      <c r="A87" s="16"/>
      <c r="B87" s="16"/>
      <c r="D87" s="16"/>
      <c r="G87" s="35"/>
      <c r="H87" s="35"/>
      <c r="I87" s="16"/>
      <c r="J87" s="16"/>
      <c r="AD87" s="13"/>
      <c r="AV87" s="16"/>
    </row>
    <row r="88" spans="1:48" ht="39" customHeight="1">
      <c r="A88" s="16"/>
      <c r="B88" s="16"/>
      <c r="D88" s="16"/>
      <c r="G88" s="35"/>
      <c r="H88" s="35"/>
      <c r="I88" s="16"/>
      <c r="J88" s="16"/>
      <c r="AD88" s="13"/>
      <c r="AV88" s="16"/>
    </row>
    <row r="89" spans="1:48" ht="166.5" customHeight="1">
      <c r="A89" s="16"/>
      <c r="B89" s="16"/>
      <c r="D89" s="16"/>
      <c r="G89" s="25"/>
      <c r="H89" s="25"/>
      <c r="I89" s="16"/>
      <c r="J89" s="16"/>
      <c r="AD89" s="13"/>
      <c r="AV89" s="16"/>
    </row>
    <row r="90" spans="1:48" s="30" customFormat="1" ht="36.75" customHeight="1">
      <c r="A90" s="16"/>
      <c r="B90" s="16"/>
      <c r="C90" s="16"/>
      <c r="D90" s="16"/>
      <c r="E90" s="16"/>
      <c r="F90" s="16"/>
      <c r="G90" s="35"/>
      <c r="H90" s="35"/>
      <c r="I90" s="16"/>
      <c r="J90" s="16"/>
      <c r="K90" s="16"/>
      <c r="L90" s="4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10" ht="43.5" customHeight="1">
      <c r="A91" s="16"/>
      <c r="B91" s="16"/>
      <c r="D91" s="16"/>
      <c r="G91" s="35"/>
      <c r="H91" s="35"/>
      <c r="I91" s="16"/>
      <c r="J91" s="16"/>
    </row>
    <row r="92" spans="1:10" ht="32.25" customHeight="1">
      <c r="A92" s="16"/>
      <c r="B92" s="16"/>
      <c r="D92" s="16"/>
      <c r="G92" s="35"/>
      <c r="H92" s="35"/>
      <c r="I92" s="16"/>
      <c r="J92" s="16"/>
    </row>
    <row r="93" spans="1:48" ht="63" customHeight="1">
      <c r="A93" s="16"/>
      <c r="B93" s="16"/>
      <c r="D93" s="16"/>
      <c r="G93" s="35"/>
      <c r="H93" s="35"/>
      <c r="I93" s="16"/>
      <c r="J93" s="16"/>
      <c r="AD93" s="13"/>
      <c r="AV93" s="16"/>
    </row>
    <row r="94" spans="1:10" ht="77.25" customHeight="1">
      <c r="A94" s="16"/>
      <c r="B94" s="16"/>
      <c r="D94" s="16"/>
      <c r="G94" s="35"/>
      <c r="H94" s="35"/>
      <c r="I94" s="16"/>
      <c r="J94" s="16"/>
    </row>
    <row r="95" spans="1:10" ht="66.75" customHeight="1">
      <c r="A95" s="16"/>
      <c r="B95" s="16"/>
      <c r="D95" s="16"/>
      <c r="G95" s="35"/>
      <c r="H95" s="35"/>
      <c r="I95" s="16"/>
      <c r="J95" s="16"/>
    </row>
    <row r="96" spans="1:10" ht="57" customHeight="1">
      <c r="A96" s="16"/>
      <c r="B96" s="16"/>
      <c r="D96" s="16"/>
      <c r="G96" s="35"/>
      <c r="H96" s="35"/>
      <c r="I96" s="16"/>
      <c r="J96" s="16"/>
    </row>
    <row r="97" spans="1:10" ht="66" customHeight="1">
      <c r="A97" s="16"/>
      <c r="B97" s="16"/>
      <c r="D97" s="16"/>
      <c r="G97" s="35"/>
      <c r="H97" s="35"/>
      <c r="I97" s="16"/>
      <c r="J97" s="16"/>
    </row>
    <row r="98" spans="1:10" ht="66" customHeight="1">
      <c r="A98" s="16"/>
      <c r="B98" s="16"/>
      <c r="D98" s="16"/>
      <c r="G98" s="35"/>
      <c r="H98" s="35"/>
      <c r="I98" s="16"/>
      <c r="J98" s="16"/>
    </row>
    <row r="99" spans="1:10" ht="31.5" customHeight="1">
      <c r="A99" s="16"/>
      <c r="B99" s="16"/>
      <c r="D99" s="16"/>
      <c r="G99" s="35"/>
      <c r="H99" s="35"/>
      <c r="I99" s="16"/>
      <c r="J99" s="16"/>
    </row>
    <row r="100" spans="1:10" ht="37.5" customHeight="1">
      <c r="A100" s="16"/>
      <c r="B100" s="16"/>
      <c r="D100" s="16"/>
      <c r="G100" s="35"/>
      <c r="H100" s="35"/>
      <c r="I100" s="16"/>
      <c r="J100" s="16"/>
    </row>
    <row r="101" spans="1:10" ht="37.5" customHeight="1">
      <c r="A101" s="16"/>
      <c r="B101" s="16"/>
      <c r="D101" s="16"/>
      <c r="G101" s="35"/>
      <c r="H101" s="35"/>
      <c r="I101" s="16"/>
      <c r="J101" s="16"/>
    </row>
    <row r="102" spans="1:10" ht="37.5" customHeight="1">
      <c r="A102" s="16"/>
      <c r="B102" s="16"/>
      <c r="D102" s="16"/>
      <c r="G102" s="35"/>
      <c r="H102" s="35"/>
      <c r="I102" s="16"/>
      <c r="J102" s="16"/>
    </row>
    <row r="103" spans="1:10" ht="37.5" customHeight="1">
      <c r="A103" s="16"/>
      <c r="B103" s="16"/>
      <c r="D103" s="16"/>
      <c r="G103" s="35"/>
      <c r="H103" s="35"/>
      <c r="I103" s="16"/>
      <c r="J103" s="16"/>
    </row>
    <row r="104" spans="1:10" ht="37.5" customHeight="1">
      <c r="A104" s="16"/>
      <c r="B104" s="16"/>
      <c r="D104" s="16"/>
      <c r="G104" s="35"/>
      <c r="H104" s="35"/>
      <c r="I104" s="16"/>
      <c r="J104" s="16"/>
    </row>
    <row r="105" spans="1:10" ht="31.5" customHeight="1">
      <c r="A105" s="16"/>
      <c r="B105" s="16"/>
      <c r="D105" s="16"/>
      <c r="G105" s="35"/>
      <c r="H105" s="35"/>
      <c r="I105" s="16"/>
      <c r="J105" s="16"/>
    </row>
    <row r="106" spans="1:48" s="30" customFormat="1" ht="24.75" customHeight="1">
      <c r="A106" s="16"/>
      <c r="B106" s="16"/>
      <c r="C106" s="16"/>
      <c r="D106" s="16"/>
      <c r="E106" s="16"/>
      <c r="F106" s="16"/>
      <c r="G106" s="35"/>
      <c r="H106" s="35"/>
      <c r="I106" s="16"/>
      <c r="J106" s="16"/>
      <c r="K106" s="16"/>
      <c r="L106" s="4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</row>
    <row r="107" spans="1:10" ht="45" customHeight="1">
      <c r="A107" s="16"/>
      <c r="B107" s="16"/>
      <c r="D107" s="16"/>
      <c r="G107" s="35"/>
      <c r="H107" s="35"/>
      <c r="I107" s="16"/>
      <c r="J107" s="16"/>
    </row>
    <row r="108" spans="1:10" ht="40.5" customHeight="1">
      <c r="A108" s="16"/>
      <c r="B108" s="16"/>
      <c r="D108" s="16"/>
      <c r="G108" s="35"/>
      <c r="H108" s="35"/>
      <c r="I108" s="16"/>
      <c r="J108" s="16"/>
    </row>
    <row r="109" spans="1:48" ht="40.5" customHeight="1">
      <c r="A109" s="16"/>
      <c r="B109" s="16"/>
      <c r="D109" s="16"/>
      <c r="G109" s="35"/>
      <c r="H109" s="35"/>
      <c r="I109" s="16"/>
      <c r="J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</row>
    <row r="110" spans="1:48" ht="40.5" customHeight="1">
      <c r="A110" s="16"/>
      <c r="B110" s="16"/>
      <c r="D110" s="16"/>
      <c r="G110" s="35"/>
      <c r="H110" s="35"/>
      <c r="I110" s="16"/>
      <c r="J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</row>
    <row r="111" spans="1:48" ht="40.5" customHeight="1">
      <c r="A111" s="16"/>
      <c r="B111" s="16"/>
      <c r="D111" s="16"/>
      <c r="G111" s="35"/>
      <c r="H111" s="35"/>
      <c r="I111" s="16"/>
      <c r="J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</row>
    <row r="112" spans="1:48" ht="40.5" customHeight="1">
      <c r="A112" s="16"/>
      <c r="B112" s="16"/>
      <c r="D112" s="16"/>
      <c r="G112" s="35"/>
      <c r="H112" s="35"/>
      <c r="I112" s="16"/>
      <c r="J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</row>
    <row r="113" spans="1:48" ht="40.5" customHeight="1">
      <c r="A113" s="16"/>
      <c r="B113" s="16"/>
      <c r="D113" s="16"/>
      <c r="G113" s="35"/>
      <c r="H113" s="35"/>
      <c r="I113" s="16"/>
      <c r="J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</row>
    <row r="114" spans="1:48" ht="40.5" customHeight="1">
      <c r="A114" s="16"/>
      <c r="B114" s="16"/>
      <c r="D114" s="16"/>
      <c r="G114" s="35"/>
      <c r="H114" s="35"/>
      <c r="I114" s="16"/>
      <c r="J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</row>
    <row r="115" spans="1:48" ht="40.5" customHeight="1">
      <c r="A115" s="16"/>
      <c r="B115" s="16"/>
      <c r="D115" s="16"/>
      <c r="G115" s="35"/>
      <c r="H115" s="35"/>
      <c r="I115" s="16"/>
      <c r="J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</row>
    <row r="116" spans="1:48" ht="40.5" customHeight="1">
      <c r="A116" s="16"/>
      <c r="B116" s="16"/>
      <c r="D116" s="16"/>
      <c r="G116" s="35"/>
      <c r="H116" s="35"/>
      <c r="I116" s="16"/>
      <c r="J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</row>
    <row r="117" spans="1:48" ht="40.5" customHeight="1">
      <c r="A117" s="16"/>
      <c r="B117" s="16"/>
      <c r="D117" s="16"/>
      <c r="G117" s="35"/>
      <c r="H117" s="35"/>
      <c r="I117" s="16"/>
      <c r="J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</row>
    <row r="118" spans="1:48" ht="40.5" customHeight="1">
      <c r="A118" s="16"/>
      <c r="B118" s="16"/>
      <c r="D118" s="16"/>
      <c r="G118" s="35"/>
      <c r="H118" s="35"/>
      <c r="I118" s="16"/>
      <c r="J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</row>
    <row r="119" spans="1:48" ht="40.5" customHeight="1">
      <c r="A119" s="16"/>
      <c r="B119" s="16"/>
      <c r="D119" s="16"/>
      <c r="G119" s="35"/>
      <c r="H119" s="35"/>
      <c r="I119" s="16"/>
      <c r="J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</row>
    <row r="120" spans="1:48" ht="40.5" customHeight="1">
      <c r="A120" s="16"/>
      <c r="B120" s="16"/>
      <c r="D120" s="16"/>
      <c r="G120" s="35"/>
      <c r="H120" s="35"/>
      <c r="I120" s="16"/>
      <c r="J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</row>
    <row r="121" spans="1:48" ht="40.5" customHeight="1">
      <c r="A121" s="16"/>
      <c r="B121" s="16"/>
      <c r="D121" s="16"/>
      <c r="G121" s="35"/>
      <c r="H121" s="35"/>
      <c r="I121" s="16"/>
      <c r="J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</row>
    <row r="122" spans="1:48" ht="40.5" customHeight="1">
      <c r="A122" s="16"/>
      <c r="B122" s="16"/>
      <c r="D122" s="16"/>
      <c r="G122" s="35"/>
      <c r="H122" s="35"/>
      <c r="I122" s="16"/>
      <c r="J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</row>
    <row r="123" spans="1:48" ht="40.5" customHeight="1">
      <c r="A123" s="16"/>
      <c r="B123" s="16"/>
      <c r="D123" s="16"/>
      <c r="G123" s="35"/>
      <c r="H123" s="35"/>
      <c r="I123" s="16"/>
      <c r="J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</row>
    <row r="124" spans="1:48" ht="40.5" customHeight="1">
      <c r="A124" s="16"/>
      <c r="B124" s="16"/>
      <c r="D124" s="16"/>
      <c r="G124" s="35"/>
      <c r="H124" s="35"/>
      <c r="I124" s="16"/>
      <c r="J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</row>
    <row r="125" spans="1:48" ht="40.5" customHeight="1">
      <c r="A125" s="16"/>
      <c r="B125" s="16"/>
      <c r="D125" s="16"/>
      <c r="G125" s="35"/>
      <c r="H125" s="35"/>
      <c r="I125" s="16"/>
      <c r="J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</row>
    <row r="126" spans="1:48" ht="40.5" customHeight="1">
      <c r="A126" s="16"/>
      <c r="B126" s="16"/>
      <c r="D126" s="16"/>
      <c r="G126" s="35"/>
      <c r="H126" s="35"/>
      <c r="I126" s="16"/>
      <c r="J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</row>
    <row r="127" spans="1:48" ht="40.5" customHeight="1">
      <c r="A127" s="16"/>
      <c r="B127" s="16"/>
      <c r="D127" s="16"/>
      <c r="G127" s="35"/>
      <c r="H127" s="35"/>
      <c r="I127" s="16"/>
      <c r="J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</row>
    <row r="128" spans="1:48" ht="40.5" customHeight="1">
      <c r="A128" s="16"/>
      <c r="B128" s="16"/>
      <c r="D128" s="16"/>
      <c r="G128" s="35"/>
      <c r="H128" s="35"/>
      <c r="I128" s="16"/>
      <c r="J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</row>
    <row r="129" spans="1:48" ht="40.5" customHeight="1">
      <c r="A129" s="16"/>
      <c r="B129" s="16"/>
      <c r="D129" s="16"/>
      <c r="G129" s="35"/>
      <c r="H129" s="35"/>
      <c r="I129" s="16"/>
      <c r="J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</row>
    <row r="130" spans="1:48" ht="40.5" customHeight="1">
      <c r="A130" s="16"/>
      <c r="B130" s="16"/>
      <c r="D130" s="16"/>
      <c r="G130" s="35"/>
      <c r="H130" s="35"/>
      <c r="I130" s="16"/>
      <c r="J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</row>
    <row r="131" spans="1:48" ht="40.5" customHeight="1">
      <c r="A131" s="16"/>
      <c r="B131" s="16"/>
      <c r="D131" s="16"/>
      <c r="G131" s="35"/>
      <c r="H131" s="35"/>
      <c r="I131" s="16"/>
      <c r="J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</row>
    <row r="132" spans="1:48" ht="40.5" customHeight="1">
      <c r="A132" s="16"/>
      <c r="B132" s="16"/>
      <c r="D132" s="16"/>
      <c r="G132" s="35"/>
      <c r="H132" s="35"/>
      <c r="I132" s="16"/>
      <c r="J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</row>
    <row r="133" spans="1:48" ht="40.5" customHeight="1">
      <c r="A133" s="16"/>
      <c r="B133" s="16"/>
      <c r="D133" s="16"/>
      <c r="G133" s="35"/>
      <c r="H133" s="35"/>
      <c r="I133" s="16"/>
      <c r="J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</row>
    <row r="134" spans="1:48" ht="40.5" customHeight="1">
      <c r="A134" s="16"/>
      <c r="B134" s="16"/>
      <c r="D134" s="16"/>
      <c r="G134" s="35"/>
      <c r="H134" s="35"/>
      <c r="I134" s="16"/>
      <c r="J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</row>
    <row r="135" spans="1:48" ht="40.5" customHeight="1">
      <c r="A135" s="16"/>
      <c r="B135" s="16"/>
      <c r="D135" s="16"/>
      <c r="G135" s="35"/>
      <c r="H135" s="35"/>
      <c r="I135" s="16"/>
      <c r="J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</row>
    <row r="136" spans="1:48" ht="40.5" customHeight="1">
      <c r="A136" s="16"/>
      <c r="B136" s="16"/>
      <c r="D136" s="16"/>
      <c r="G136" s="35"/>
      <c r="H136" s="35"/>
      <c r="I136" s="16"/>
      <c r="J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</row>
    <row r="137" spans="1:48" ht="40.5" customHeight="1">
      <c r="A137" s="16"/>
      <c r="B137" s="16"/>
      <c r="D137" s="16"/>
      <c r="G137" s="35"/>
      <c r="H137" s="35"/>
      <c r="I137" s="16"/>
      <c r="J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</row>
    <row r="138" spans="1:48" ht="40.5" customHeight="1">
      <c r="A138" s="16"/>
      <c r="B138" s="16"/>
      <c r="D138" s="16"/>
      <c r="G138" s="35"/>
      <c r="H138" s="35"/>
      <c r="I138" s="16"/>
      <c r="J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</row>
    <row r="139" spans="1:48" ht="40.5" customHeight="1">
      <c r="A139" s="16"/>
      <c r="B139" s="16"/>
      <c r="D139" s="16"/>
      <c r="G139" s="35"/>
      <c r="H139" s="35"/>
      <c r="I139" s="16"/>
      <c r="J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</row>
    <row r="140" spans="1:48" ht="40.5" customHeight="1">
      <c r="A140" s="16"/>
      <c r="B140" s="16"/>
      <c r="D140" s="16"/>
      <c r="G140" s="35"/>
      <c r="H140" s="35"/>
      <c r="I140" s="16"/>
      <c r="J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</row>
    <row r="141" spans="1:48" ht="40.5" customHeight="1">
      <c r="A141" s="16"/>
      <c r="B141" s="16"/>
      <c r="D141" s="16"/>
      <c r="G141" s="35"/>
      <c r="H141" s="35"/>
      <c r="I141" s="16"/>
      <c r="J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</row>
    <row r="142" spans="1:48" ht="40.5" customHeight="1">
      <c r="A142" s="16"/>
      <c r="B142" s="16"/>
      <c r="D142" s="16"/>
      <c r="G142" s="35"/>
      <c r="H142" s="35"/>
      <c r="I142" s="16"/>
      <c r="J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</row>
    <row r="143" spans="1:48" ht="40.5" customHeight="1">
      <c r="A143" s="16"/>
      <c r="B143" s="16"/>
      <c r="D143" s="16"/>
      <c r="G143" s="35"/>
      <c r="H143" s="35"/>
      <c r="I143" s="16"/>
      <c r="J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</row>
    <row r="144" spans="1:48" ht="40.5" customHeight="1">
      <c r="A144" s="16"/>
      <c r="B144" s="16"/>
      <c r="D144" s="16"/>
      <c r="G144" s="35"/>
      <c r="H144" s="35"/>
      <c r="I144" s="16"/>
      <c r="J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</row>
    <row r="145" spans="1:48" ht="40.5" customHeight="1">
      <c r="A145" s="16"/>
      <c r="B145" s="16"/>
      <c r="D145" s="16"/>
      <c r="G145" s="35"/>
      <c r="H145" s="35"/>
      <c r="I145" s="16"/>
      <c r="J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</row>
    <row r="146" spans="1:48" ht="40.5" customHeight="1">
      <c r="A146" s="16"/>
      <c r="B146" s="16"/>
      <c r="D146" s="16"/>
      <c r="G146" s="35"/>
      <c r="H146" s="35"/>
      <c r="I146" s="16"/>
      <c r="J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</row>
    <row r="147" spans="1:48" ht="40.5" customHeight="1">
      <c r="A147" s="16"/>
      <c r="B147" s="16"/>
      <c r="D147" s="16"/>
      <c r="G147" s="35"/>
      <c r="H147" s="35"/>
      <c r="I147" s="16"/>
      <c r="J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</row>
    <row r="148" spans="1:48" ht="40.5" customHeight="1">
      <c r="A148" s="16"/>
      <c r="B148" s="16"/>
      <c r="D148" s="16"/>
      <c r="G148" s="35"/>
      <c r="H148" s="35"/>
      <c r="I148" s="16"/>
      <c r="J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</row>
    <row r="149" spans="1:48" ht="40.5" customHeight="1">
      <c r="A149" s="16"/>
      <c r="B149" s="16"/>
      <c r="D149" s="16"/>
      <c r="G149" s="35"/>
      <c r="H149" s="35"/>
      <c r="I149" s="16"/>
      <c r="J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</row>
    <row r="150" spans="1:48" ht="40.5" customHeight="1">
      <c r="A150" s="16"/>
      <c r="B150" s="16"/>
      <c r="D150" s="16"/>
      <c r="G150" s="35"/>
      <c r="H150" s="35"/>
      <c r="I150" s="16"/>
      <c r="J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</row>
    <row r="151" spans="1:48" ht="40.5" customHeight="1">
      <c r="A151" s="16"/>
      <c r="B151" s="16"/>
      <c r="D151" s="16"/>
      <c r="G151" s="35"/>
      <c r="H151" s="35"/>
      <c r="I151" s="16"/>
      <c r="J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</row>
    <row r="152" spans="1:48" ht="40.5" customHeight="1">
      <c r="A152" s="16"/>
      <c r="B152" s="16"/>
      <c r="D152" s="16"/>
      <c r="G152" s="35"/>
      <c r="H152" s="35"/>
      <c r="I152" s="16"/>
      <c r="J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</row>
    <row r="153" spans="1:48" ht="40.5" customHeight="1">
      <c r="A153" s="16"/>
      <c r="B153" s="16"/>
      <c r="D153" s="16"/>
      <c r="G153" s="35"/>
      <c r="H153" s="35"/>
      <c r="I153" s="16"/>
      <c r="J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</row>
    <row r="154" spans="1:48" ht="40.5" customHeight="1">
      <c r="A154" s="16"/>
      <c r="B154" s="16"/>
      <c r="D154" s="16"/>
      <c r="G154" s="35"/>
      <c r="H154" s="35"/>
      <c r="I154" s="16"/>
      <c r="J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</row>
    <row r="155" spans="1:48" ht="40.5" customHeight="1">
      <c r="A155" s="16"/>
      <c r="B155" s="16"/>
      <c r="D155" s="16"/>
      <c r="G155" s="35"/>
      <c r="H155" s="35"/>
      <c r="I155" s="16"/>
      <c r="J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</row>
    <row r="156" spans="1:48" ht="40.5" customHeight="1">
      <c r="A156" s="16"/>
      <c r="B156" s="16"/>
      <c r="D156" s="16"/>
      <c r="G156" s="35"/>
      <c r="H156" s="35"/>
      <c r="I156" s="16"/>
      <c r="J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</row>
    <row r="157" spans="1:48" ht="40.5" customHeight="1">
      <c r="A157" s="16"/>
      <c r="B157" s="16"/>
      <c r="D157" s="16"/>
      <c r="G157" s="35"/>
      <c r="H157" s="35"/>
      <c r="I157" s="16"/>
      <c r="J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</row>
    <row r="158" spans="1:48" ht="40.5" customHeight="1">
      <c r="A158" s="16"/>
      <c r="B158" s="16"/>
      <c r="D158" s="16"/>
      <c r="G158" s="35"/>
      <c r="H158" s="35"/>
      <c r="I158" s="16"/>
      <c r="J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</row>
    <row r="159" spans="1:48" ht="40.5" customHeight="1">
      <c r="A159" s="16"/>
      <c r="B159" s="16"/>
      <c r="D159" s="16"/>
      <c r="G159" s="35"/>
      <c r="H159" s="35"/>
      <c r="I159" s="16"/>
      <c r="J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</row>
    <row r="160" spans="1:48" ht="40.5" customHeight="1">
      <c r="A160" s="16"/>
      <c r="B160" s="16"/>
      <c r="D160" s="16"/>
      <c r="G160" s="35"/>
      <c r="H160" s="35"/>
      <c r="I160" s="16"/>
      <c r="J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</row>
    <row r="161" spans="1:48" ht="40.5" customHeight="1">
      <c r="A161" s="16"/>
      <c r="B161" s="16"/>
      <c r="D161" s="16"/>
      <c r="G161" s="35"/>
      <c r="H161" s="35"/>
      <c r="I161" s="16"/>
      <c r="J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</row>
    <row r="162" spans="1:48" ht="40.5" customHeight="1">
      <c r="A162" s="16"/>
      <c r="B162" s="16"/>
      <c r="D162" s="16"/>
      <c r="G162" s="35"/>
      <c r="H162" s="35"/>
      <c r="I162" s="16"/>
      <c r="J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</row>
    <row r="163" spans="1:48" ht="40.5" customHeight="1">
      <c r="A163" s="16"/>
      <c r="B163" s="16"/>
      <c r="D163" s="16"/>
      <c r="G163" s="35"/>
      <c r="H163" s="35"/>
      <c r="I163" s="16"/>
      <c r="J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</row>
    <row r="164" spans="1:48" ht="40.5" customHeight="1">
      <c r="A164" s="16"/>
      <c r="B164" s="16"/>
      <c r="D164" s="16"/>
      <c r="G164" s="35"/>
      <c r="H164" s="35"/>
      <c r="I164" s="16"/>
      <c r="J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</row>
    <row r="165" spans="1:48" ht="40.5" customHeight="1">
      <c r="A165" s="16"/>
      <c r="B165" s="16"/>
      <c r="D165" s="16"/>
      <c r="G165" s="35"/>
      <c r="H165" s="35"/>
      <c r="I165" s="16"/>
      <c r="J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</row>
    <row r="166" spans="1:48" ht="40.5" customHeight="1">
      <c r="A166" s="16"/>
      <c r="B166" s="16"/>
      <c r="D166" s="16"/>
      <c r="G166" s="35"/>
      <c r="H166" s="35"/>
      <c r="I166" s="16"/>
      <c r="J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</row>
    <row r="167" spans="1:48" ht="40.5" customHeight="1">
      <c r="A167" s="16"/>
      <c r="B167" s="16"/>
      <c r="D167" s="16"/>
      <c r="G167" s="35"/>
      <c r="H167" s="35"/>
      <c r="I167" s="16"/>
      <c r="J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</row>
    <row r="168" spans="1:48" ht="40.5" customHeight="1">
      <c r="A168" s="16"/>
      <c r="B168" s="16"/>
      <c r="D168" s="16"/>
      <c r="G168" s="35"/>
      <c r="H168" s="35"/>
      <c r="I168" s="16"/>
      <c r="J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</row>
    <row r="169" spans="1:48" ht="40.5" customHeight="1">
      <c r="A169" s="16"/>
      <c r="B169" s="16"/>
      <c r="D169" s="16"/>
      <c r="G169" s="35"/>
      <c r="H169" s="35"/>
      <c r="I169" s="16"/>
      <c r="J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</row>
    <row r="170" spans="1:48" ht="40.5" customHeight="1">
      <c r="A170" s="16"/>
      <c r="B170" s="16"/>
      <c r="D170" s="16"/>
      <c r="G170" s="35"/>
      <c r="H170" s="35"/>
      <c r="I170" s="16"/>
      <c r="J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</row>
    <row r="171" spans="1:48" ht="40.5" customHeight="1">
      <c r="A171" s="16"/>
      <c r="B171" s="16"/>
      <c r="D171" s="16"/>
      <c r="G171" s="35"/>
      <c r="H171" s="35"/>
      <c r="I171" s="16"/>
      <c r="J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</row>
    <row r="172" spans="1:48" ht="40.5" customHeight="1">
      <c r="A172" s="16"/>
      <c r="B172" s="16"/>
      <c r="D172" s="16"/>
      <c r="G172" s="35"/>
      <c r="H172" s="35"/>
      <c r="I172" s="16"/>
      <c r="J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</row>
    <row r="173" spans="1:48" ht="40.5" customHeight="1">
      <c r="A173" s="16"/>
      <c r="B173" s="16"/>
      <c r="D173" s="16"/>
      <c r="G173" s="35"/>
      <c r="H173" s="35"/>
      <c r="I173" s="16"/>
      <c r="J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</row>
    <row r="174" spans="1:48" ht="40.5" customHeight="1">
      <c r="A174" s="16"/>
      <c r="B174" s="16"/>
      <c r="D174" s="16"/>
      <c r="G174" s="35"/>
      <c r="H174" s="35"/>
      <c r="I174" s="16"/>
      <c r="J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</row>
    <row r="175" spans="1:48" ht="40.5" customHeight="1">
      <c r="A175" s="16"/>
      <c r="B175" s="16"/>
      <c r="D175" s="16"/>
      <c r="G175" s="35"/>
      <c r="H175" s="35"/>
      <c r="I175" s="16"/>
      <c r="J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</row>
    <row r="176" spans="1:48" ht="40.5" customHeight="1">
      <c r="A176" s="16"/>
      <c r="B176" s="16"/>
      <c r="D176" s="16"/>
      <c r="G176" s="35"/>
      <c r="H176" s="35"/>
      <c r="I176" s="16"/>
      <c r="J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</row>
    <row r="177" spans="1:48" ht="40.5" customHeight="1">
      <c r="A177" s="16"/>
      <c r="B177" s="16"/>
      <c r="D177" s="16"/>
      <c r="G177" s="35"/>
      <c r="H177" s="35"/>
      <c r="I177" s="16"/>
      <c r="J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</row>
    <row r="178" spans="1:48" ht="40.5" customHeight="1">
      <c r="A178" s="16"/>
      <c r="B178" s="16"/>
      <c r="D178" s="16"/>
      <c r="G178" s="35"/>
      <c r="H178" s="35"/>
      <c r="I178" s="16"/>
      <c r="J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</row>
    <row r="179" spans="1:48" ht="40.5" customHeight="1">
      <c r="A179" s="16"/>
      <c r="B179" s="16"/>
      <c r="D179" s="16"/>
      <c r="G179" s="35"/>
      <c r="H179" s="35"/>
      <c r="I179" s="16"/>
      <c r="J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</row>
    <row r="180" spans="1:48" ht="40.5" customHeight="1">
      <c r="A180" s="16"/>
      <c r="B180" s="16"/>
      <c r="D180" s="16"/>
      <c r="G180" s="35"/>
      <c r="H180" s="35"/>
      <c r="I180" s="16"/>
      <c r="J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</row>
    <row r="181" spans="1:48" ht="40.5" customHeight="1">
      <c r="A181" s="16"/>
      <c r="B181" s="16"/>
      <c r="D181" s="16"/>
      <c r="G181" s="35"/>
      <c r="H181" s="35"/>
      <c r="I181" s="16"/>
      <c r="J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</row>
    <row r="182" spans="1:48" ht="40.5" customHeight="1">
      <c r="A182" s="16"/>
      <c r="B182" s="16"/>
      <c r="D182" s="16"/>
      <c r="G182" s="35"/>
      <c r="H182" s="35"/>
      <c r="I182" s="16"/>
      <c r="J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</row>
    <row r="183" spans="1:48" ht="40.5" customHeight="1">
      <c r="A183" s="16"/>
      <c r="B183" s="16"/>
      <c r="D183" s="16"/>
      <c r="G183" s="35"/>
      <c r="H183" s="35"/>
      <c r="I183" s="16"/>
      <c r="J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</row>
    <row r="184" spans="1:48" ht="40.5" customHeight="1">
      <c r="A184" s="16"/>
      <c r="B184" s="16"/>
      <c r="D184" s="16"/>
      <c r="G184" s="35"/>
      <c r="H184" s="35"/>
      <c r="I184" s="16"/>
      <c r="J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</row>
    <row r="185" spans="1:48" ht="40.5" customHeight="1">
      <c r="A185" s="16"/>
      <c r="B185" s="16"/>
      <c r="D185" s="16"/>
      <c r="G185" s="35"/>
      <c r="H185" s="35"/>
      <c r="I185" s="16"/>
      <c r="J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</row>
    <row r="186" spans="1:48" ht="40.5" customHeight="1">
      <c r="A186" s="16"/>
      <c r="B186" s="16"/>
      <c r="D186" s="16"/>
      <c r="G186" s="35"/>
      <c r="H186" s="35"/>
      <c r="I186" s="16"/>
      <c r="J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</row>
    <row r="187" spans="1:48" ht="40.5" customHeight="1">
      <c r="A187" s="16"/>
      <c r="B187" s="16"/>
      <c r="D187" s="16"/>
      <c r="G187" s="35"/>
      <c r="H187" s="35"/>
      <c r="I187" s="16"/>
      <c r="J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</row>
    <row r="188" spans="1:48" ht="40.5" customHeight="1">
      <c r="A188" s="16"/>
      <c r="B188" s="16"/>
      <c r="D188" s="16"/>
      <c r="G188" s="35"/>
      <c r="H188" s="35"/>
      <c r="I188" s="16"/>
      <c r="J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</row>
    <row r="189" spans="1:48" ht="40.5" customHeight="1">
      <c r="A189" s="16"/>
      <c r="B189" s="16"/>
      <c r="D189" s="16"/>
      <c r="G189" s="35"/>
      <c r="H189" s="35"/>
      <c r="I189" s="16"/>
      <c r="J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</row>
    <row r="190" spans="1:48" ht="40.5" customHeight="1">
      <c r="A190" s="16"/>
      <c r="B190" s="16"/>
      <c r="D190" s="16"/>
      <c r="G190" s="35"/>
      <c r="H190" s="35"/>
      <c r="I190" s="16"/>
      <c r="J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</row>
    <row r="191" spans="1:48" ht="40.5" customHeight="1">
      <c r="A191" s="16"/>
      <c r="B191" s="16"/>
      <c r="D191" s="16"/>
      <c r="G191" s="35"/>
      <c r="H191" s="35"/>
      <c r="I191" s="16"/>
      <c r="J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</row>
    <row r="192" spans="1:48" ht="40.5" customHeight="1">
      <c r="A192" s="16"/>
      <c r="B192" s="16"/>
      <c r="D192" s="16"/>
      <c r="G192" s="35"/>
      <c r="H192" s="35"/>
      <c r="I192" s="16"/>
      <c r="J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</row>
    <row r="193" spans="1:48" ht="40.5" customHeight="1">
      <c r="A193" s="16"/>
      <c r="B193" s="16"/>
      <c r="D193" s="16"/>
      <c r="G193" s="35"/>
      <c r="H193" s="35"/>
      <c r="I193" s="16"/>
      <c r="J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</row>
    <row r="194" spans="1:48" ht="40.5" customHeight="1">
      <c r="A194" s="16"/>
      <c r="B194" s="16"/>
      <c r="D194" s="16"/>
      <c r="G194" s="35"/>
      <c r="H194" s="35"/>
      <c r="I194" s="16"/>
      <c r="J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</row>
    <row r="195" spans="1:48" ht="40.5" customHeight="1">
      <c r="A195" s="16"/>
      <c r="B195" s="16"/>
      <c r="D195" s="16"/>
      <c r="G195" s="35"/>
      <c r="H195" s="35"/>
      <c r="I195" s="16"/>
      <c r="J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</row>
    <row r="196" spans="1:48" ht="40.5" customHeight="1">
      <c r="A196" s="16"/>
      <c r="B196" s="16"/>
      <c r="D196" s="16"/>
      <c r="G196" s="35"/>
      <c r="H196" s="35"/>
      <c r="I196" s="16"/>
      <c r="J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</row>
    <row r="197" spans="1:48" ht="40.5" customHeight="1">
      <c r="A197" s="16"/>
      <c r="B197" s="16"/>
      <c r="D197" s="16"/>
      <c r="G197" s="35"/>
      <c r="H197" s="35"/>
      <c r="I197" s="16"/>
      <c r="J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</row>
    <row r="198" spans="1:48" ht="40.5" customHeight="1">
      <c r="A198" s="16"/>
      <c r="B198" s="16"/>
      <c r="D198" s="16"/>
      <c r="G198" s="35"/>
      <c r="H198" s="35"/>
      <c r="I198" s="16"/>
      <c r="J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</row>
    <row r="199" spans="1:48" ht="40.5" customHeight="1">
      <c r="A199" s="16"/>
      <c r="B199" s="16"/>
      <c r="D199" s="16"/>
      <c r="G199" s="35"/>
      <c r="H199" s="35"/>
      <c r="I199" s="16"/>
      <c r="J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</row>
    <row r="200" spans="1:48" ht="40.5" customHeight="1">
      <c r="A200" s="16"/>
      <c r="B200" s="16"/>
      <c r="D200" s="16"/>
      <c r="G200" s="35"/>
      <c r="H200" s="35"/>
      <c r="I200" s="16"/>
      <c r="J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</row>
    <row r="201" spans="1:48" ht="40.5" customHeight="1">
      <c r="A201" s="16"/>
      <c r="B201" s="16"/>
      <c r="D201" s="16"/>
      <c r="G201" s="35"/>
      <c r="H201" s="35"/>
      <c r="I201" s="16"/>
      <c r="J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</row>
    <row r="202" spans="1:48" ht="40.5" customHeight="1">
      <c r="A202" s="16"/>
      <c r="B202" s="16"/>
      <c r="D202" s="16"/>
      <c r="G202" s="35"/>
      <c r="H202" s="35"/>
      <c r="I202" s="16"/>
      <c r="J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</row>
    <row r="203" spans="1:48" ht="40.5" customHeight="1">
      <c r="A203" s="16"/>
      <c r="B203" s="16"/>
      <c r="D203" s="16"/>
      <c r="G203" s="35"/>
      <c r="H203" s="35"/>
      <c r="I203" s="16"/>
      <c r="J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</row>
    <row r="204" spans="1:48" ht="40.5" customHeight="1">
      <c r="A204" s="16"/>
      <c r="B204" s="16"/>
      <c r="D204" s="16"/>
      <c r="G204" s="35"/>
      <c r="H204" s="35"/>
      <c r="I204" s="16"/>
      <c r="J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</row>
    <row r="205" spans="1:48" ht="40.5" customHeight="1">
      <c r="A205" s="16"/>
      <c r="B205" s="16"/>
      <c r="D205" s="16"/>
      <c r="G205" s="35"/>
      <c r="H205" s="35"/>
      <c r="I205" s="16"/>
      <c r="J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</row>
    <row r="206" spans="1:48" ht="40.5" customHeight="1">
      <c r="A206" s="16"/>
      <c r="B206" s="16"/>
      <c r="D206" s="16"/>
      <c r="G206" s="35"/>
      <c r="H206" s="35"/>
      <c r="I206" s="16"/>
      <c r="J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</row>
    <row r="207" spans="1:48" ht="40.5" customHeight="1">
      <c r="A207" s="16"/>
      <c r="B207" s="16"/>
      <c r="D207" s="16"/>
      <c r="G207" s="35"/>
      <c r="H207" s="35"/>
      <c r="I207" s="16"/>
      <c r="J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</row>
    <row r="208" spans="1:48" ht="40.5" customHeight="1">
      <c r="A208" s="16"/>
      <c r="B208" s="16"/>
      <c r="D208" s="16"/>
      <c r="G208" s="35"/>
      <c r="H208" s="35"/>
      <c r="I208" s="16"/>
      <c r="J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</row>
    <row r="209" spans="1:48" ht="40.5" customHeight="1">
      <c r="A209" s="16"/>
      <c r="B209" s="16"/>
      <c r="D209" s="16"/>
      <c r="G209" s="35"/>
      <c r="H209" s="35"/>
      <c r="I209" s="16"/>
      <c r="J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</row>
    <row r="210" spans="1:48" ht="40.5" customHeight="1">
      <c r="A210" s="16"/>
      <c r="B210" s="16"/>
      <c r="D210" s="16"/>
      <c r="G210" s="35"/>
      <c r="H210" s="35"/>
      <c r="I210" s="16"/>
      <c r="J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</row>
    <row r="211" spans="1:48" ht="40.5" customHeight="1">
      <c r="A211" s="16"/>
      <c r="B211" s="16"/>
      <c r="D211" s="16"/>
      <c r="G211" s="35"/>
      <c r="H211" s="35"/>
      <c r="I211" s="16"/>
      <c r="J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</row>
    <row r="212" spans="1:48" ht="40.5" customHeight="1">
      <c r="A212" s="16"/>
      <c r="B212" s="16"/>
      <c r="D212" s="16"/>
      <c r="G212" s="35"/>
      <c r="H212" s="35"/>
      <c r="I212" s="16"/>
      <c r="J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</row>
    <row r="213" spans="1:48" ht="40.5" customHeight="1">
      <c r="A213" s="16"/>
      <c r="B213" s="16"/>
      <c r="D213" s="16"/>
      <c r="G213" s="35"/>
      <c r="H213" s="35"/>
      <c r="I213" s="16"/>
      <c r="J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</row>
    <row r="214" spans="1:48" ht="40.5" customHeight="1">
      <c r="A214" s="16"/>
      <c r="B214" s="16"/>
      <c r="D214" s="16"/>
      <c r="G214" s="35"/>
      <c r="H214" s="35"/>
      <c r="I214" s="16"/>
      <c r="J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</row>
    <row r="215" spans="1:48" ht="40.5" customHeight="1">
      <c r="A215" s="16"/>
      <c r="B215" s="16"/>
      <c r="D215" s="16"/>
      <c r="G215" s="35"/>
      <c r="H215" s="35"/>
      <c r="I215" s="16"/>
      <c r="J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</row>
    <row r="216" spans="1:48" ht="40.5" customHeight="1">
      <c r="A216" s="16"/>
      <c r="B216" s="16"/>
      <c r="D216" s="16"/>
      <c r="G216" s="35"/>
      <c r="H216" s="35"/>
      <c r="I216" s="16"/>
      <c r="J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</row>
    <row r="217" spans="1:48" ht="40.5" customHeight="1">
      <c r="A217" s="16"/>
      <c r="B217" s="16"/>
      <c r="D217" s="16"/>
      <c r="G217" s="35"/>
      <c r="H217" s="35"/>
      <c r="I217" s="16"/>
      <c r="J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</row>
    <row r="218" spans="1:48" ht="40.5" customHeight="1">
      <c r="A218" s="16"/>
      <c r="B218" s="16"/>
      <c r="D218" s="16"/>
      <c r="G218" s="35"/>
      <c r="H218" s="35"/>
      <c r="I218" s="16"/>
      <c r="J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</row>
    <row r="219" spans="1:48" ht="40.5" customHeight="1">
      <c r="A219" s="16"/>
      <c r="B219" s="16"/>
      <c r="D219" s="16"/>
      <c r="G219" s="35"/>
      <c r="H219" s="35"/>
      <c r="I219" s="16"/>
      <c r="J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</row>
    <row r="220" spans="1:48" ht="40.5" customHeight="1">
      <c r="A220" s="16"/>
      <c r="B220" s="16"/>
      <c r="D220" s="16"/>
      <c r="G220" s="35"/>
      <c r="H220" s="35"/>
      <c r="I220" s="16"/>
      <c r="J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</row>
    <row r="221" spans="1:48" ht="40.5" customHeight="1">
      <c r="A221" s="16"/>
      <c r="B221" s="16"/>
      <c r="D221" s="16"/>
      <c r="G221" s="35"/>
      <c r="H221" s="35"/>
      <c r="I221" s="16"/>
      <c r="J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</row>
    <row r="222" spans="1:48" ht="40.5" customHeight="1">
      <c r="A222" s="16"/>
      <c r="B222" s="16"/>
      <c r="D222" s="16"/>
      <c r="G222" s="35"/>
      <c r="H222" s="35"/>
      <c r="I222" s="16"/>
      <c r="J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</row>
    <row r="223" spans="1:48" ht="40.5" customHeight="1">
      <c r="A223" s="16"/>
      <c r="B223" s="16"/>
      <c r="D223" s="16"/>
      <c r="G223" s="35"/>
      <c r="H223" s="35"/>
      <c r="I223" s="16"/>
      <c r="J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</row>
    <row r="224" spans="1:48" ht="40.5" customHeight="1">
      <c r="A224" s="16"/>
      <c r="B224" s="16"/>
      <c r="D224" s="16"/>
      <c r="G224" s="35"/>
      <c r="H224" s="35"/>
      <c r="I224" s="16"/>
      <c r="J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</row>
    <row r="225" spans="1:48" ht="40.5" customHeight="1">
      <c r="A225" s="16"/>
      <c r="B225" s="16"/>
      <c r="D225" s="16"/>
      <c r="G225" s="35"/>
      <c r="H225" s="35"/>
      <c r="I225" s="16"/>
      <c r="J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</row>
    <row r="226" spans="1:48" ht="40.5" customHeight="1">
      <c r="A226" s="16"/>
      <c r="B226" s="16"/>
      <c r="D226" s="16"/>
      <c r="G226" s="35"/>
      <c r="H226" s="35"/>
      <c r="I226" s="16"/>
      <c r="J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</row>
    <row r="227" spans="1:48" ht="40.5" customHeight="1">
      <c r="A227" s="16"/>
      <c r="B227" s="16"/>
      <c r="D227" s="16"/>
      <c r="G227" s="35"/>
      <c r="H227" s="35"/>
      <c r="I227" s="16"/>
      <c r="J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</row>
    <row r="228" spans="1:48" ht="40.5" customHeight="1">
      <c r="A228" s="16"/>
      <c r="B228" s="16"/>
      <c r="D228" s="16"/>
      <c r="G228" s="35"/>
      <c r="H228" s="35"/>
      <c r="I228" s="16"/>
      <c r="J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</row>
    <row r="229" spans="31:48" ht="40.5" customHeight="1"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</row>
    <row r="230" spans="31:48" ht="40.5" customHeight="1"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</row>
    <row r="231" spans="31:48" ht="40.5" customHeight="1"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</row>
    <row r="232" spans="31:48" ht="40.5" customHeight="1"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</row>
    <row r="233" spans="31:48" ht="40.5" customHeight="1"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</row>
    <row r="234" spans="31:48" ht="40.5" customHeight="1"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</row>
    <row r="235" spans="31:48" ht="40.5" customHeight="1"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</row>
    <row r="236" spans="31:48" ht="40.5" customHeight="1"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</row>
    <row r="237" spans="31:48" ht="40.5" customHeight="1"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</row>
    <row r="238" spans="31:48" ht="40.5" customHeight="1"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</row>
    <row r="239" spans="31:48" ht="40.5" customHeight="1"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</row>
    <row r="240" spans="31:48" ht="40.5" customHeight="1"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</row>
    <row r="241" spans="31:48" ht="40.5" customHeight="1"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</row>
    <row r="242" spans="31:48" ht="40.5" customHeight="1"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</row>
    <row r="243" spans="31:48" ht="40.5" customHeight="1"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</row>
    <row r="244" spans="31:48" ht="40.5" customHeight="1"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</row>
    <row r="245" spans="31:48" ht="40.5" customHeight="1"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</row>
    <row r="246" spans="31:48" ht="40.5" customHeight="1"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</row>
    <row r="247" spans="31:48" ht="40.5" customHeight="1"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</row>
    <row r="248" spans="31:48" ht="40.5" customHeight="1"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</row>
    <row r="249" spans="31:48" ht="40.5" customHeight="1"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</row>
    <row r="250" spans="31:48" ht="40.5" customHeight="1"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</row>
  </sheetData>
  <sheetProtection/>
  <mergeCells count="55">
    <mergeCell ref="E61:F61"/>
    <mergeCell ref="B69:D69"/>
    <mergeCell ref="E55:F55"/>
    <mergeCell ref="E56:F56"/>
    <mergeCell ref="E57:F57"/>
    <mergeCell ref="E58:F58"/>
    <mergeCell ref="E59:F59"/>
    <mergeCell ref="E60:F60"/>
    <mergeCell ref="A64:C64"/>
    <mergeCell ref="E64:F64"/>
    <mergeCell ref="B83:D83"/>
    <mergeCell ref="B75:D75"/>
    <mergeCell ref="A67:K67"/>
    <mergeCell ref="B78:D78"/>
    <mergeCell ref="B82:D82"/>
    <mergeCell ref="B73:D73"/>
    <mergeCell ref="B79:D79"/>
    <mergeCell ref="A76:D76"/>
    <mergeCell ref="A1:K1"/>
    <mergeCell ref="A4:K4"/>
    <mergeCell ref="A5:K5"/>
    <mergeCell ref="A6:K6"/>
    <mergeCell ref="A37:K37"/>
    <mergeCell ref="E49:F49"/>
    <mergeCell ref="A27:C27"/>
    <mergeCell ref="A44:C44"/>
    <mergeCell ref="A36:C36"/>
    <mergeCell ref="A28:K28"/>
    <mergeCell ref="A86:H86"/>
    <mergeCell ref="A66:K66"/>
    <mergeCell ref="E54:F54"/>
    <mergeCell ref="A77:K77"/>
    <mergeCell ref="B68:D68"/>
    <mergeCell ref="B80:D80"/>
    <mergeCell ref="B74:D74"/>
    <mergeCell ref="A84:D84"/>
    <mergeCell ref="A85:D85"/>
    <mergeCell ref="B81:D81"/>
    <mergeCell ref="E52:F52"/>
    <mergeCell ref="E53:F53"/>
    <mergeCell ref="E48:F48"/>
    <mergeCell ref="E65:F65"/>
    <mergeCell ref="B71:D71"/>
    <mergeCell ref="B72:D72"/>
    <mergeCell ref="E62:F62"/>
    <mergeCell ref="E63:F63"/>
    <mergeCell ref="A65:C65"/>
    <mergeCell ref="B70:D70"/>
    <mergeCell ref="A30:C30"/>
    <mergeCell ref="E47:F47"/>
    <mergeCell ref="E50:F50"/>
    <mergeCell ref="E51:F51"/>
    <mergeCell ref="A45:C45"/>
    <mergeCell ref="A46:K46"/>
    <mergeCell ref="A32:K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Юлия А. Максимова</cp:lastModifiedBy>
  <cp:lastPrinted>2024-01-16T06:57:42Z</cp:lastPrinted>
  <dcterms:created xsi:type="dcterms:W3CDTF">2008-06-09T05:01:27Z</dcterms:created>
  <dcterms:modified xsi:type="dcterms:W3CDTF">2024-01-19T01:57:41Z</dcterms:modified>
  <cp:category/>
  <cp:version/>
  <cp:contentType/>
  <cp:contentStatus/>
</cp:coreProperties>
</file>